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5360" windowHeight="11040" tabRatio="783" activeTab="12"/>
  </bookViews>
  <sheets>
    <sheet name="Ba 17" sheetId="79" r:id="rId1"/>
    <sheet name="BB 17" sheetId="80" r:id="rId2"/>
    <sheet name="KE 17" sheetId="81" r:id="rId3"/>
    <sheet name="PD 17" sheetId="82" r:id="rId4"/>
    <sheet name="SNV 17" sheetId="83" r:id="rId5"/>
    <sheet name="BA 18" sheetId="84" r:id="rId6"/>
    <sheet name="BB 18" sheetId="85" r:id="rId7"/>
    <sheet name="KE + PD 18" sheetId="64" r:id="rId8"/>
    <sheet name="SNV 18" sheetId="72" r:id="rId9"/>
    <sheet name="BA 19" sheetId="57" r:id="rId10"/>
    <sheet name="BB + KE + PD 19" sheetId="61" r:id="rId11"/>
    <sheet name="BA + BB 20 " sheetId="58" r:id="rId12"/>
    <sheet name="KE + PD 20" sheetId="66" r:id="rId13"/>
    <sheet name="Hárok1" sheetId="86" r:id="rId14"/>
  </sheets>
  <definedNames>
    <definedName name="Nerast" localSheetId="0">#REF!</definedName>
    <definedName name="Nerast" localSheetId="5">#REF!</definedName>
    <definedName name="Nerast" localSheetId="1">#REF!</definedName>
    <definedName name="Nerast" localSheetId="6">#REF!</definedName>
    <definedName name="Nerast" localSheetId="2">#REF!</definedName>
    <definedName name="Nerast" localSheetId="3">#REF!</definedName>
    <definedName name="Nerast" localSheetId="4">#REF!</definedName>
    <definedName name="Nerast">#REF!</definedName>
    <definedName name="_xlnm.Print_Area" localSheetId="0">'Ba 17'!$A$1:$L$92</definedName>
    <definedName name="_xlnm.Print_Area" localSheetId="1">'BB 17'!$A$1:$L$54</definedName>
    <definedName name="_xlnm.Print_Area" localSheetId="6">'BB 18'!$A$1:$L$22</definedName>
    <definedName name="_xlnm.Print_Area" localSheetId="7">'KE + PD 18'!$A$1:$L$23</definedName>
    <definedName name="_xlnm.Print_Area" localSheetId="2">'KE 17'!$A$1:$L$25</definedName>
    <definedName name="_xlnm.Print_Area" localSheetId="3">'PD 17'!$A$1:$L$59</definedName>
    <definedName name="_xlnm.Print_Area" localSheetId="4">'SNV 17'!$A$1:$M$30</definedName>
    <definedName name="_xlnm.Print_Area" localSheetId="8">'SNV 18'!$A$1:$L$13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E59" i="82" l="1"/>
  <c r="F59" i="82"/>
  <c r="B52" i="80" l="1"/>
  <c r="E52" i="80"/>
  <c r="F52" i="80"/>
  <c r="G18" i="84" l="1"/>
  <c r="H18" i="84"/>
  <c r="I18" i="84"/>
  <c r="J18" i="84"/>
  <c r="K18" i="84"/>
  <c r="B18" i="84"/>
  <c r="C18" i="84"/>
  <c r="D18" i="84"/>
  <c r="E18" i="84"/>
  <c r="F18" i="84"/>
  <c r="I59" i="82" l="1"/>
  <c r="J59" i="82"/>
  <c r="D59" i="82"/>
  <c r="J21" i="66" l="1"/>
  <c r="I21" i="66"/>
  <c r="E21" i="66"/>
  <c r="D21" i="66"/>
  <c r="J7" i="66"/>
  <c r="I7" i="66"/>
  <c r="E7" i="66"/>
  <c r="D7" i="66"/>
  <c r="J15" i="58"/>
  <c r="I15" i="58"/>
  <c r="E15" i="58"/>
  <c r="D15" i="58"/>
  <c r="J7" i="58"/>
  <c r="I7" i="58"/>
  <c r="E7" i="58"/>
  <c r="D7" i="58"/>
  <c r="J26" i="61"/>
  <c r="I26" i="61"/>
  <c r="E26" i="61"/>
  <c r="D26" i="61"/>
  <c r="J17" i="61"/>
  <c r="I17" i="61"/>
  <c r="E17" i="61"/>
  <c r="D17" i="61"/>
  <c r="J7" i="61"/>
  <c r="I7" i="61"/>
  <c r="E7" i="61"/>
  <c r="D7" i="61"/>
  <c r="J16" i="57"/>
  <c r="I16" i="57"/>
  <c r="E16" i="57"/>
  <c r="D16" i="57"/>
  <c r="J11" i="72"/>
  <c r="I11" i="72"/>
  <c r="E11" i="72"/>
  <c r="D11" i="72"/>
  <c r="J21" i="64"/>
  <c r="I21" i="64"/>
  <c r="E21" i="64"/>
  <c r="D21" i="64"/>
  <c r="J11" i="64"/>
  <c r="I11" i="64"/>
  <c r="E11" i="64"/>
  <c r="D11" i="64"/>
  <c r="J20" i="85"/>
  <c r="I20" i="85"/>
  <c r="E20" i="85"/>
  <c r="D20" i="85"/>
  <c r="K28" i="83" l="1"/>
  <c r="J28" i="83"/>
  <c r="F28" i="83"/>
  <c r="E28" i="83"/>
  <c r="J25" i="81"/>
  <c r="I25" i="81"/>
  <c r="E25" i="81"/>
  <c r="D25" i="81"/>
  <c r="J52" i="80" l="1"/>
  <c r="I52" i="80"/>
  <c r="D52" i="80"/>
  <c r="J92" i="79"/>
  <c r="I92" i="79"/>
  <c r="E92" i="79"/>
  <c r="D92" i="79"/>
  <c r="K21" i="66" l="1"/>
  <c r="H21" i="66"/>
  <c r="G21" i="66"/>
  <c r="F21" i="66"/>
  <c r="C21" i="66"/>
  <c r="B21" i="66"/>
  <c r="K7" i="66"/>
  <c r="H7" i="66"/>
  <c r="G7" i="66"/>
  <c r="F7" i="66"/>
  <c r="C7" i="66"/>
  <c r="B7" i="66"/>
  <c r="K15" i="58"/>
  <c r="H15" i="58"/>
  <c r="G15" i="58"/>
  <c r="F15" i="58"/>
  <c r="C15" i="58"/>
  <c r="B15" i="58"/>
  <c r="K7" i="58"/>
  <c r="H7" i="58"/>
  <c r="G7" i="58"/>
  <c r="F7" i="58"/>
  <c r="C7" i="58"/>
  <c r="B7" i="58"/>
  <c r="K26" i="61"/>
  <c r="H26" i="61"/>
  <c r="G26" i="61"/>
  <c r="F26" i="61"/>
  <c r="C26" i="61"/>
  <c r="B26" i="61"/>
  <c r="K17" i="61"/>
  <c r="H17" i="61"/>
  <c r="G17" i="61"/>
  <c r="F17" i="61"/>
  <c r="C17" i="61"/>
  <c r="B17" i="61"/>
  <c r="K7" i="61"/>
  <c r="H7" i="61"/>
  <c r="G7" i="61"/>
  <c r="F7" i="61"/>
  <c r="C7" i="61"/>
  <c r="B7" i="61"/>
  <c r="K16" i="57"/>
  <c r="H16" i="57"/>
  <c r="G16" i="57"/>
  <c r="F16" i="57"/>
  <c r="C16" i="57"/>
  <c r="B16" i="57"/>
  <c r="K11" i="72"/>
  <c r="H11" i="72"/>
  <c r="G11" i="72"/>
  <c r="F11" i="72"/>
  <c r="C11" i="72"/>
  <c r="B11" i="72"/>
  <c r="K21" i="64"/>
  <c r="H21" i="64"/>
  <c r="G21" i="64"/>
  <c r="F21" i="64"/>
  <c r="C21" i="64"/>
  <c r="B21" i="64"/>
  <c r="K11" i="64"/>
  <c r="H11" i="64"/>
  <c r="G11" i="64"/>
  <c r="F11" i="64"/>
  <c r="C11" i="64"/>
  <c r="B11" i="64"/>
  <c r="K20" i="85"/>
  <c r="H20" i="85"/>
  <c r="G20" i="85"/>
  <c r="F20" i="85"/>
  <c r="C20" i="85"/>
  <c r="B20" i="85"/>
  <c r="B59" i="82"/>
  <c r="C59" i="82"/>
  <c r="G25" i="81"/>
  <c r="B25" i="81"/>
  <c r="G92" i="79"/>
  <c r="H92" i="79"/>
  <c r="K92" i="79"/>
  <c r="B92" i="79"/>
  <c r="C92" i="79"/>
  <c r="F92" i="79"/>
  <c r="L28" i="83"/>
  <c r="I28" i="83"/>
  <c r="H28" i="83"/>
  <c r="G28" i="83"/>
  <c r="D28" i="83"/>
  <c r="C28" i="83"/>
  <c r="K59" i="82"/>
  <c r="H59" i="82"/>
  <c r="G59" i="82"/>
  <c r="K25" i="81" l="1"/>
  <c r="H25" i="81"/>
  <c r="F25" i="81"/>
  <c r="C25" i="81"/>
  <c r="K52" i="80" l="1"/>
  <c r="H52" i="80"/>
  <c r="G52" i="80"/>
  <c r="C52" i="80"/>
</calcChain>
</file>

<file path=xl/comments1.xml><?xml version="1.0" encoding="utf-8"?>
<comments xmlns="http://schemas.openxmlformats.org/spreadsheetml/2006/main">
  <authors>
    <author>PC</author>
  </authors>
  <commentList>
    <comment ref="B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C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  <comment ref="D18" author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</commentList>
</comments>
</file>

<file path=xl/sharedStrings.xml><?xml version="1.0" encoding="utf-8"?>
<sst xmlns="http://schemas.openxmlformats.org/spreadsheetml/2006/main" count="742" uniqueCount="459">
  <si>
    <t>Počet zamestnancov</t>
  </si>
  <si>
    <t>Spolu</t>
  </si>
  <si>
    <t>Dobývací priestor</t>
  </si>
  <si>
    <t>Poznámka</t>
  </si>
  <si>
    <t>vápenec</t>
  </si>
  <si>
    <t>Hliník nad Hronom</t>
  </si>
  <si>
    <t>Spolu DP + LNN</t>
  </si>
  <si>
    <t>Čachtice</t>
  </si>
  <si>
    <t>Horné Sŕnie I.</t>
  </si>
  <si>
    <t>Rožňové Mitice</t>
  </si>
  <si>
    <t>Žirany</t>
  </si>
  <si>
    <t>stav likvidácie</t>
  </si>
  <si>
    <t>Sučany</t>
  </si>
  <si>
    <t>likvidácia</t>
  </si>
  <si>
    <t>Tuhár</t>
  </si>
  <si>
    <t>ťažba prerušená</t>
  </si>
  <si>
    <t>Kalinovo</t>
  </si>
  <si>
    <t>Lučenec II.</t>
  </si>
  <si>
    <t>Fabianka</t>
  </si>
  <si>
    <t>Martin</t>
  </si>
  <si>
    <t>Ondrašová</t>
  </si>
  <si>
    <t>Ružomberok</t>
  </si>
  <si>
    <t>Vidiná</t>
  </si>
  <si>
    <t>Zelené</t>
  </si>
  <si>
    <t>Zvolen</t>
  </si>
  <si>
    <t>Maštinec</t>
  </si>
  <si>
    <t>Bystré</t>
  </si>
  <si>
    <t>Čemerné</t>
  </si>
  <si>
    <t>zabezpečenie</t>
  </si>
  <si>
    <t>Sabinov</t>
  </si>
  <si>
    <t>Tisinec</t>
  </si>
  <si>
    <t>Preseľany</t>
  </si>
  <si>
    <t>Behynce</t>
  </si>
  <si>
    <t>Tornaľa</t>
  </si>
  <si>
    <t>Mokrá Lúka I.</t>
  </si>
  <si>
    <t>Smižany</t>
  </si>
  <si>
    <t>Spišské Podhradie</t>
  </si>
  <si>
    <t>Nová Ľubovňa</t>
  </si>
  <si>
    <t>Spišské Vlachy</t>
  </si>
  <si>
    <t>Ilava</t>
  </si>
  <si>
    <t>neťažilo sa</t>
  </si>
  <si>
    <t>Nitrianske Pravno</t>
  </si>
  <si>
    <t>Trenčianska Turná</t>
  </si>
  <si>
    <t>Lučenec I.</t>
  </si>
  <si>
    <t>Poltár  II.</t>
  </si>
  <si>
    <t>Poltár VI.</t>
  </si>
  <si>
    <t>plán zabezpečenia</t>
  </si>
  <si>
    <t>podnik v likvidácii</t>
  </si>
  <si>
    <t xml:space="preserve"> </t>
  </si>
  <si>
    <t>Borinka-Prepadlé</t>
  </si>
  <si>
    <t>Cajla</t>
  </si>
  <si>
    <t>Dechtice</t>
  </si>
  <si>
    <t>Jablonica</t>
  </si>
  <si>
    <t>Pernek</t>
  </si>
  <si>
    <t>Plavecké Podhradie</t>
  </si>
  <si>
    <t>Pohranice</t>
  </si>
  <si>
    <t>Rohožník IV.</t>
  </si>
  <si>
    <t>Sološnica I.</t>
  </si>
  <si>
    <t>sialit. surov.- slieň</t>
  </si>
  <si>
    <t xml:space="preserve">Dobývací priestor </t>
  </si>
  <si>
    <t>Ladce II.</t>
  </si>
  <si>
    <t>Dvorníky</t>
  </si>
  <si>
    <t>Skrabské</t>
  </si>
  <si>
    <t>Drienovec</t>
  </si>
  <si>
    <t>Ružiná</t>
  </si>
  <si>
    <t>Selce</t>
  </si>
  <si>
    <t xml:space="preserve">Trenčianske Mitice I. </t>
  </si>
  <si>
    <t>ς = 2,6</t>
  </si>
  <si>
    <t>Ladmovce II.</t>
  </si>
  <si>
    <t>Oreské</t>
  </si>
  <si>
    <t>bez  zásob</t>
  </si>
  <si>
    <t>Dobývací priestor          Ložisko nevyhradeného nerastu (názov)</t>
  </si>
  <si>
    <t xml:space="preserve">Lietavská Svinná </t>
  </si>
  <si>
    <t xml:space="preserve">Lietavská Lúčka </t>
  </si>
  <si>
    <t xml:space="preserve">Stráňavy Polom </t>
  </si>
  <si>
    <t>Nové Mesto nad Váhom</t>
  </si>
  <si>
    <t>viď. stavebný kameň</t>
  </si>
  <si>
    <t>tehliarska surovina</t>
  </si>
  <si>
    <t>stav zabezpečenia</t>
  </si>
  <si>
    <t xml:space="preserve">ς=2,2  </t>
  </si>
  <si>
    <t xml:space="preserve">ς=2,6  </t>
  </si>
  <si>
    <t>vápenec ostatný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</si>
  <si>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</si>
  <si>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</si>
  <si>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</si>
  <si>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 xml:space="preserve">v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</si>
  <si>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</si>
  <si>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ς=1,85</t>
  </si>
  <si>
    <t>ς=1,86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</si>
  <si>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</si>
  <si>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r>
      <t>ťažba, ς=1,5 t/m</t>
    </r>
    <r>
      <rPr>
        <vertAlign val="superscript"/>
        <sz val="10"/>
        <rFont val="Arial"/>
        <family val="2"/>
        <charset val="238"/>
      </rPr>
      <t>3</t>
    </r>
  </si>
  <si>
    <t>Spolu DP</t>
  </si>
  <si>
    <r>
      <t>Príloha č. 19</t>
    </r>
    <r>
      <rPr>
        <vertAlign val="subscript"/>
        <sz val="10"/>
        <rFont val="Arial"/>
        <family val="2"/>
        <charset val="238"/>
      </rPr>
      <t>BB</t>
    </r>
  </si>
  <si>
    <r>
      <t>Príloha č. 19</t>
    </r>
    <r>
      <rPr>
        <vertAlign val="subscript"/>
        <sz val="10"/>
        <rFont val="Arial"/>
        <family val="2"/>
        <charset val="238"/>
      </rPr>
      <t>KE</t>
    </r>
  </si>
  <si>
    <t>plán zabezp. ς=1,7-2,15</t>
  </si>
  <si>
    <t>vápenec ς=2,6</t>
  </si>
  <si>
    <t>ς=2,61</t>
  </si>
  <si>
    <t>ς=2,67</t>
  </si>
  <si>
    <r>
      <t xml:space="preserve">v obvode pôsobnosti bvodného banského úradu </t>
    </r>
    <r>
      <rPr>
        <b/>
        <sz val="10"/>
        <rFont val="Arial"/>
        <family val="2"/>
        <charset val="238"/>
      </rPr>
      <t>Prievidza</t>
    </r>
  </si>
  <si>
    <t>DP Boleráz</t>
  </si>
  <si>
    <t>DP Borský Jur</t>
  </si>
  <si>
    <t>DP Borský Jur I.</t>
  </si>
  <si>
    <t>DP Devínska Nová Ves II.</t>
  </si>
  <si>
    <t>DP Gbely I.</t>
  </si>
  <si>
    <t>DP Machulince I.</t>
  </si>
  <si>
    <t>DP Myjava I.</t>
  </si>
  <si>
    <t>DP Pezinok I.</t>
  </si>
  <si>
    <t>LNN Dubník - Bakoš</t>
  </si>
  <si>
    <t>LNN Malá nad Hronom</t>
  </si>
  <si>
    <t>zásoby odpísané, DP zrušený</t>
  </si>
  <si>
    <t>Močarmany</t>
  </si>
  <si>
    <t>ς = 2,69</t>
  </si>
  <si>
    <t>od dec.2009</t>
  </si>
  <si>
    <t xml:space="preserve">vápenec-výroba vápna </t>
  </si>
  <si>
    <t>Demjata</t>
  </si>
  <si>
    <t>2,61 vápenec</t>
  </si>
  <si>
    <t>ς = 2,74</t>
  </si>
  <si>
    <t>ς=1,8</t>
  </si>
  <si>
    <t>Hlohovec I.</t>
  </si>
  <si>
    <t>činnosť prerušená</t>
  </si>
  <si>
    <t>štrkopiesok</t>
  </si>
  <si>
    <t>činnosť ukončená</t>
  </si>
  <si>
    <t>Šoporňa</t>
  </si>
  <si>
    <t>Veľký Grob a Veľký Grob I</t>
  </si>
  <si>
    <t xml:space="preserve">štrkopiesok </t>
  </si>
  <si>
    <t>Volkovce</t>
  </si>
  <si>
    <t>Vysoká pri Morave III.-časť A</t>
  </si>
  <si>
    <t>Borovce-Betón Borovce, s.r.o., Borovce</t>
  </si>
  <si>
    <t>Borský Mikuláš-Pieskovňa Záhorie s.r.o.</t>
  </si>
  <si>
    <t>piesok</t>
  </si>
  <si>
    <t>Borský Peter-SAND, s.r.o.</t>
  </si>
  <si>
    <t>Čakany-ZEDA Bratislava, s.r.o.</t>
  </si>
  <si>
    <t>Čečínska Potôň-BEL TRADE, spol. s r.o.</t>
  </si>
  <si>
    <t>Čečínska Potôň-IKRA s.r.o.</t>
  </si>
  <si>
    <t>Čierna Voda I-REKOS, s.r.o.</t>
  </si>
  <si>
    <t>Ducové - Nové Lúky - ZAPA BETON SK s.r.o.</t>
  </si>
  <si>
    <t>Dunaj -SVP š.p., OZ Bratislava</t>
  </si>
  <si>
    <t>Eliášovce-CENO s.r.o.</t>
  </si>
  <si>
    <t>Gbely - Adamov - PD Gbely a.s.</t>
  </si>
  <si>
    <t>štrkopiesok prerušená č.</t>
  </si>
  <si>
    <t>Horná Potôň-GOBIO, s.r.o., NR</t>
  </si>
  <si>
    <t>Horná Seč- ANTECO s.r.o.</t>
  </si>
  <si>
    <t>Horný Chotár-Salka-E.Urbanová, Želiezovce</t>
  </si>
  <si>
    <t>Hrubá Borša-ORAG Golfinvest a.s.</t>
  </si>
  <si>
    <t>Hrubá Borša-Štrkopiesky HB s.r.o.</t>
  </si>
  <si>
    <t>Jelka-BUILDHOUSE s.r.o.</t>
  </si>
  <si>
    <t>Kalnica - Schnierer Dušan, Kalná n/H</t>
  </si>
  <si>
    <t>Kalnica - ViOn, a.s.</t>
  </si>
  <si>
    <t>Komjatice-ALAS SLOVAKIA, s.r.o.</t>
  </si>
  <si>
    <t>Kopčany-SAZAN, s.r.o.</t>
  </si>
  <si>
    <t>Kostolné Kračany-AGROMEL, spol. s r.o.</t>
  </si>
  <si>
    <t>Kvetoslavov-Flóra Bratislava s.r.o.</t>
  </si>
  <si>
    <t xml:space="preserve">Madunice-ZAPA beton SK s.r.o. (Super tank, spol. s r.o.) </t>
  </si>
  <si>
    <t>právny spor o vlastn.</t>
  </si>
  <si>
    <t>Matúškovo- AGRO-MATÚŠKOVO, s.r.o.</t>
  </si>
  <si>
    <t>Moravský sv. Ján-FOP Vrablec, s.r.o.</t>
  </si>
  <si>
    <t>Moravský sv. Ján-Král Jozef, Veľké Leváre</t>
  </si>
  <si>
    <t>Nemčinany-Obec Nemčiňany</t>
  </si>
  <si>
    <t>Nemčiňany-Stanislav Orovnický, Zlaté Moravce</t>
  </si>
  <si>
    <t>Nesvady-AGRORENT, a.s., (PREPAMA, s.r.o.)</t>
  </si>
  <si>
    <t>Nesvady-AQUARENT, s.r.o.</t>
  </si>
  <si>
    <t>Nové  Zámky-AGROSPOL AQUA s.r.o.</t>
  </si>
  <si>
    <t>Nové Osady-Holcim (Slovensko) a.s.</t>
  </si>
  <si>
    <t>Nový Svet- SEKOSTAV s.r.o.</t>
  </si>
  <si>
    <t>Oľdza-AGRIPENT spol. s r.o.</t>
  </si>
  <si>
    <t>Ostrov-R5C s.r.o., Veľké Úľany</t>
  </si>
  <si>
    <t>Podlužany-EKOFORM spol. s r.o., LV</t>
  </si>
  <si>
    <t>Podunajské Biskupice-ANČETA s.r.o.</t>
  </si>
  <si>
    <t>Podunajské Biskupice-A-Z STAV s.r.o.</t>
  </si>
  <si>
    <t>Podunajské Biskupice-Holcim (Slovensko) a.s.</t>
  </si>
  <si>
    <t>Podunajské Biskupice-SEHRING Bratislava, s.r.o.</t>
  </si>
  <si>
    <t>Reca-Talapka Cyril, Senec</t>
  </si>
  <si>
    <t>Reca II.-Talapka Cyril, Senec</t>
  </si>
  <si>
    <t>Šoriakoš-Mostová-DELTA Stone, s.r.o.</t>
  </si>
  <si>
    <t>Šurany-GREENDWELL, s.r.o.</t>
  </si>
  <si>
    <t>Šurany-Ondrochov-Ríči Jozef, Šurany</t>
  </si>
  <si>
    <t>Trávnik-ACT Trávnik s.r.o.</t>
  </si>
  <si>
    <t>Trávnik I.-ACT Trávnik s.r.o.</t>
  </si>
  <si>
    <t>Veľké Kosihy-KISA s.r.o.</t>
  </si>
  <si>
    <t>Veľký Grob-CESTY NITRA, a.s.</t>
  </si>
  <si>
    <t>Vrakúň-GAZDA SLOVAKIA, spol. s r.o.</t>
  </si>
  <si>
    <t>Zemianske Šúrovce-Števík Igor, Šúrovce</t>
  </si>
  <si>
    <t>Želiezovce - AX STAVAS, s.r.o., PD</t>
  </si>
  <si>
    <t>Čamovce</t>
  </si>
  <si>
    <t>*</t>
  </si>
  <si>
    <t>Horné Strháre</t>
  </si>
  <si>
    <t>Palúdzka</t>
  </si>
  <si>
    <t>Uľanka</t>
  </si>
  <si>
    <t>Vrútky I. Lipovec</t>
  </si>
  <si>
    <t>Ložisko nevyhradeného nerastu</t>
  </si>
  <si>
    <t>Blažovce</t>
  </si>
  <si>
    <t>Brezenec</t>
  </si>
  <si>
    <t>Čierny Balog Frúdličky</t>
  </si>
  <si>
    <t>Holiša</t>
  </si>
  <si>
    <t>Horné Plachtince</t>
  </si>
  <si>
    <t>Hrušov (pieskovňa)</t>
  </si>
  <si>
    <t>Kalonda</t>
  </si>
  <si>
    <t>Kiarov</t>
  </si>
  <si>
    <t>Krivá p/Horou</t>
  </si>
  <si>
    <t>Lipovany</t>
  </si>
  <si>
    <t>Mučín</t>
  </si>
  <si>
    <t>Muľka - Trebeľovce</t>
  </si>
  <si>
    <t>Nitra nad Ipľom</t>
  </si>
  <si>
    <t>Panické Dravce</t>
  </si>
  <si>
    <t>Párnica</t>
  </si>
  <si>
    <t>zlikvidované</t>
  </si>
  <si>
    <t>Rapovce</t>
  </si>
  <si>
    <t>Stará Kremnička, Breziny</t>
  </si>
  <si>
    <t>Sučany - Malé Diele</t>
  </si>
  <si>
    <t>Šiatorská Bukovinka</t>
  </si>
  <si>
    <t>Turany</t>
  </si>
  <si>
    <t>Turany - Drevina</t>
  </si>
  <si>
    <t>STATON s.r.o.</t>
  </si>
  <si>
    <t>Važec - Podkopy</t>
  </si>
  <si>
    <t>Veľká nad Ipľom</t>
  </si>
  <si>
    <t>Veľká nad Ipľom, Farská lúka</t>
  </si>
  <si>
    <t>Veľká nad Ipľom, Lúčky</t>
  </si>
  <si>
    <t>Vrútky Lipovec</t>
  </si>
  <si>
    <t>Východná</t>
  </si>
  <si>
    <t>Beša</t>
  </si>
  <si>
    <t>Čaňa</t>
  </si>
  <si>
    <t>Milhosť</t>
  </si>
  <si>
    <t>Kechnec</t>
  </si>
  <si>
    <t>Nemcovce</t>
  </si>
  <si>
    <t>Svätuše - Čikoška II.-ZPS</t>
  </si>
  <si>
    <t>Strážske</t>
  </si>
  <si>
    <t>Kráľovský Chlmec-Ungvári</t>
  </si>
  <si>
    <t>Drienovec (od r.2004)</t>
  </si>
  <si>
    <t>Biel - Viničný vrch</t>
  </si>
  <si>
    <t>Orkucany (Agromelio)</t>
  </si>
  <si>
    <t>Šarišské Michaľany</t>
  </si>
  <si>
    <r>
      <t>Príloha č. 17</t>
    </r>
    <r>
      <rPr>
        <i/>
        <vertAlign val="subscript"/>
        <sz val="10"/>
        <rFont val="Arial"/>
        <family val="2"/>
        <charset val="238"/>
      </rPr>
      <t>KE</t>
    </r>
  </si>
  <si>
    <r>
      <t xml:space="preserve">v obvode pôsobnosto Obvodného banského úradu </t>
    </r>
    <r>
      <rPr>
        <b/>
        <sz val="10"/>
        <rFont val="Arial"/>
        <family val="2"/>
        <charset val="238"/>
      </rPr>
      <t>Košice</t>
    </r>
  </si>
  <si>
    <t>*Dobývací priestor
Ložisko nevyhradeného nerastu</t>
  </si>
  <si>
    <t>Beckov - Kopané</t>
  </si>
  <si>
    <t>Beckov II.-Zelená voda I.</t>
  </si>
  <si>
    <t>Beckov III.-Prúdiky</t>
  </si>
  <si>
    <t>Beckov, p.č. 1794/62,66</t>
  </si>
  <si>
    <t>Bolešov - Objekt - 2</t>
  </si>
  <si>
    <t>Dubnica n/V -Pažiť</t>
  </si>
  <si>
    <t>od r. 2011 likvidácia do 2016</t>
  </si>
  <si>
    <t>Horný Hričov (p.č. 831/3)</t>
  </si>
  <si>
    <t>Horovce - Sihoť</t>
  </si>
  <si>
    <t>Chrenovec - Brusno</t>
  </si>
  <si>
    <t>Kotešová (p.č.1904/2, 3)</t>
  </si>
  <si>
    <t>Kotešová (p.č.1907/4, 5 ...)</t>
  </si>
  <si>
    <t>Kotešová (p.č.1909/18 ...)</t>
  </si>
  <si>
    <t>Kotešová  (p.č.1919/2)</t>
  </si>
  <si>
    <t>Kotešová (p.č.1930/1)</t>
  </si>
  <si>
    <t>od r. 2006  zastavené konania</t>
  </si>
  <si>
    <t>dodávat. Váhostav-Sk od r.2011</t>
  </si>
  <si>
    <t>Krivosúd-Bodovka</t>
  </si>
  <si>
    <t>Malá Bytča</t>
  </si>
  <si>
    <t>Nozdrkovce</t>
  </si>
  <si>
    <t>Očkov</t>
  </si>
  <si>
    <t>dodávateľsky</t>
  </si>
  <si>
    <t>Orlové</t>
  </si>
  <si>
    <t>Plevník-Drienové (p.č.1708/1)</t>
  </si>
  <si>
    <t>Považany</t>
  </si>
  <si>
    <t>Považské Podhradie I.</t>
  </si>
  <si>
    <t>Považské Podhradie II.</t>
  </si>
  <si>
    <t>Považské Podhradie III.</t>
  </si>
  <si>
    <t xml:space="preserve">Považská Teplá (p.č.1716, 1723) a           Považská Bystrica (p.č. 6121/48) </t>
  </si>
  <si>
    <t>Prejta lok. Sihoť</t>
  </si>
  <si>
    <t>Predmier ( p.č. 1119/25,61,64)</t>
  </si>
  <si>
    <t>Predmier ( p.č. 1119/27)</t>
  </si>
  <si>
    <t>Rakoľuby, KN C 5289/1,2,3</t>
  </si>
  <si>
    <t>Rozvadze</t>
  </si>
  <si>
    <t>Rozvadze, KN C 397/2</t>
  </si>
  <si>
    <t xml:space="preserve">Spolu DP + LNN </t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</si>
  <si>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Prievidza</t>
    </r>
  </si>
  <si>
    <t>VSH, s.r.o. Turňa</t>
  </si>
  <si>
    <t>Štrkopiesky Batizovce</t>
  </si>
  <si>
    <t>Agrostav Poprad</t>
  </si>
  <si>
    <t>Matrix SNV</t>
  </si>
  <si>
    <t>PD Gerlachov</t>
  </si>
  <si>
    <t>Agócs Alexander</t>
  </si>
  <si>
    <t>Ing. Jozef Orbán Sl. Ľupča</t>
  </si>
  <si>
    <t>Mária Csanková, Jesenské</t>
  </si>
  <si>
    <t>Chrumex, s.r.o. Lenka</t>
  </si>
  <si>
    <t>Ing. Jozef Babej-B GAS</t>
  </si>
  <si>
    <t>RIVERSAND a.s. Bratislava</t>
  </si>
  <si>
    <t>výberové konanie</t>
  </si>
  <si>
    <t>LNN Gbely</t>
  </si>
  <si>
    <t>ς=1,7-1,95</t>
  </si>
  <si>
    <t>Drienov</t>
  </si>
  <si>
    <t>;;</t>
  </si>
  <si>
    <t>PODBRANČ I.</t>
  </si>
  <si>
    <t>Alekšince - Lahne, SEGNIS spol. s r.o.</t>
  </si>
  <si>
    <t>Jur nad Hronom, Zlatner, spol.s r.o., Levice</t>
  </si>
  <si>
    <t>Nové Košariská-ALAS SLOVAKIA, s.r.o., Ba</t>
  </si>
  <si>
    <t>Rastice-BEST PLACE a.s., (Váhostav - SK, a.s.)</t>
  </si>
  <si>
    <t>Šoporňa - SEEDSTAR AGRO s.r.o.</t>
  </si>
  <si>
    <t>Kalinovo III. - Ceriny</t>
  </si>
  <si>
    <t>Fungáč</t>
  </si>
  <si>
    <t>Štrkopiesky ĽN</t>
  </si>
  <si>
    <t>Orkucany (SVIP od 2009)</t>
  </si>
  <si>
    <t>Sabinov - Poľný mlyn</t>
  </si>
  <si>
    <t>sialit. surov. - slieň</t>
  </si>
  <si>
    <t>Dobývanie štrkopieskov a pieskov a počet zamestnancov pri dobývaní</t>
  </si>
  <si>
    <t>Dobývanie tehliarskej suroviny a počet zamestnancov pri dobývaní</t>
  </si>
  <si>
    <t>Dobývanie vápencov a cementárskych surovín a počet zamestnancov pri dobývaní</t>
  </si>
  <si>
    <t>Dobývanie vápencov pre špeciálne účely a počet zamestnancov pri dobývaní</t>
  </si>
  <si>
    <t>Gajary-SAZAN, s.r.o.</t>
  </si>
  <si>
    <t>Nebojsa-VIOn a.s.</t>
  </si>
  <si>
    <t>Nové Osady-DOPRAVEX s.r.o.</t>
  </si>
  <si>
    <t>36.1</t>
  </si>
  <si>
    <t>Liptovský Ján</t>
  </si>
  <si>
    <t>Mikušovce</t>
  </si>
  <si>
    <t>Sučany I</t>
  </si>
  <si>
    <t>Sučany II</t>
  </si>
  <si>
    <t>Turany - Záblatie</t>
  </si>
  <si>
    <t>Veličná</t>
  </si>
  <si>
    <t xml:space="preserve">Krásny Brod </t>
  </si>
  <si>
    <t>dodávateľsky 3 z. Holcim (Sl.) a.s.</t>
  </si>
  <si>
    <t>(K.L.K., s.r.o. Kočovce)</t>
  </si>
  <si>
    <t>dod. 10 z. (Kameňolomy, s.r.o.)</t>
  </si>
  <si>
    <t>dodávateľsky 8 z. Holcim (Sl.) a.s.</t>
  </si>
  <si>
    <t xml:space="preserve"> od r. 2006 Holcim (Sl.) a.s.</t>
  </si>
  <si>
    <t>(SESTAV, s.r.o. Ilava)</t>
  </si>
  <si>
    <t>od 10.2008 (v likvidácii od 2011)</t>
  </si>
  <si>
    <t>od  2005 (ÚTES, s.r.o. Dub.n.V.)</t>
  </si>
  <si>
    <t>(KSR Kameňolomy SR, s.r.o. ZV)</t>
  </si>
  <si>
    <t>Dulov, lok.Dolné Prúdy</t>
  </si>
  <si>
    <t>(Agrofarma spol. s r.o. Červ. kam.)</t>
  </si>
  <si>
    <t>Hliník n/Váhom I. (lok. Sihoť)</t>
  </si>
  <si>
    <t>Hliník n/Váhom II. (lok. Sihoť)</t>
  </si>
  <si>
    <t>od r. 2007 likvidácia do 2013</t>
  </si>
  <si>
    <t>od r. 2008 (ZEMPRA, s.r.o. Ilava)</t>
  </si>
  <si>
    <t>(Spolok býv. urbárnikov)</t>
  </si>
  <si>
    <t xml:space="preserve">Kočovce </t>
  </si>
  <si>
    <t>(Urb. spol. Koč.) od 2011 zr.BO</t>
  </si>
  <si>
    <t>Kočovce lok. Važina, Západ a Sever</t>
  </si>
  <si>
    <t>od r.2010 (Slov. štrkop.,s.r.o.)</t>
  </si>
  <si>
    <t>od r. 2005 (Obchod s paliv., s.r.o.)</t>
  </si>
  <si>
    <t>od r. 2006 lividácia od 2013</t>
  </si>
  <si>
    <t>od r. 2006 likvidácia</t>
  </si>
  <si>
    <t>vyťažené (BEMES, s.r.o.)</t>
  </si>
  <si>
    <t>od r. 2006, vyťažené (Váhostav)</t>
  </si>
  <si>
    <t>Kotešová (p.č.1930/5, 6 ...) lok. Hlenky</t>
  </si>
  <si>
    <t>Kotešová p.č. 1920/5 lok. Važina</t>
  </si>
  <si>
    <t xml:space="preserve"> dodávateľsky (Združ. urbárnikov)</t>
  </si>
  <si>
    <t>(Kamenivo Slovakia, a.s.)</t>
  </si>
  <si>
    <t>od r. 2006, neťažilo sa (po likvid.)</t>
  </si>
  <si>
    <t>prerušené od 13.11. 2012</t>
  </si>
  <si>
    <t>(PD Podolie)</t>
  </si>
  <si>
    <t>dodáv. (LIM plus,s.r.o.TN)</t>
  </si>
  <si>
    <t>od r. 2013 (LIM plus,s.r.o.TN)</t>
  </si>
  <si>
    <t>od r.2009 dod. Cembrex (bez org.)</t>
  </si>
  <si>
    <t>odst. nánosov (Pov. Váhu)</t>
  </si>
  <si>
    <t>od r. 2005 (Doprastav, a.s. BA)</t>
  </si>
  <si>
    <t>v likvidácii (PD Považie)</t>
  </si>
  <si>
    <t xml:space="preserve">Považany </t>
  </si>
  <si>
    <t>od r. 2006 (ZAPA beton SK)</t>
  </si>
  <si>
    <t>od r. 2008, doťažené (Váhostav)</t>
  </si>
  <si>
    <t>od r.2008 (Doprastav, a.s. BA)</t>
  </si>
  <si>
    <t>od r. 2009 (Váhostav SK, a.s.)</t>
  </si>
  <si>
    <t>od r. 2006 (Doprastav, a.s. BA)</t>
  </si>
  <si>
    <t>od.r. 2010 (Darja, spol. s r.o.)</t>
  </si>
  <si>
    <t>od 2008 (Kamenivo Slovakia, a.s.)</t>
  </si>
  <si>
    <t>od 2009 (Kamenivo Slovakia, a.s.)</t>
  </si>
  <si>
    <t>od r. 2009 (K.L.K., s.r.o. Kočovce)</t>
  </si>
  <si>
    <t>prerušené od 13.11.2012</t>
  </si>
  <si>
    <t>od r. 2010 (Stavcest, s.r.o.)</t>
  </si>
  <si>
    <t xml:space="preserve">Veľká Bytča, 3108/9 </t>
  </si>
  <si>
    <t>od r. 2009, (SDP, s.r.o. ZA)</t>
  </si>
  <si>
    <t>Veľká Bytča, 3108/6 ...</t>
  </si>
  <si>
    <t>od r. 2009, (Ján Korbáš)</t>
  </si>
  <si>
    <t xml:space="preserve">DP Zlaté Moravce II. </t>
  </si>
  <si>
    <r>
      <t>sialit. Íl  1,86 t/m</t>
    </r>
    <r>
      <rPr>
        <sz val="10"/>
        <rFont val="Arial"/>
        <charset val="238"/>
      </rPr>
      <t>³</t>
    </r>
  </si>
  <si>
    <t>Boldog-Tibor Kvál, Senec</t>
  </si>
  <si>
    <t>Čečínska Potôň-GOBIO, s.r.o.</t>
  </si>
  <si>
    <t>Gergeľová-Lúky-Luka Jozef, Nitra</t>
  </si>
  <si>
    <t>Hviezdoslavov - Malá Paka - PD Nádej</t>
  </si>
  <si>
    <t xml:space="preserve">Moravský sv. Ján-Gergelík-SAND, sr.o. </t>
  </si>
  <si>
    <t>Most na Ostrove-(SONDA) ZAPA beton SK s.r.o.</t>
  </si>
  <si>
    <t xml:space="preserve">Nový Svet-Ilka s.r.o. </t>
  </si>
  <si>
    <t>CHYŽBET, s.r.o.</t>
  </si>
  <si>
    <t>Uľanka - Harmančok</t>
  </si>
  <si>
    <t>Považské Podhr. (p.č.769/29) Prúdy</t>
  </si>
  <si>
    <t>*Beckov I. (DP)</t>
  </si>
  <si>
    <t>*Beluša I. (DP)</t>
  </si>
  <si>
    <t>*Dubnica nad Váhom (DP)</t>
  </si>
  <si>
    <t>*Malá Bytča (DP)</t>
  </si>
  <si>
    <t>Piešťany-Hričov (vodné dielo)</t>
  </si>
  <si>
    <t>Piešťany-Udiča (vodné dielo)</t>
  </si>
  <si>
    <t xml:space="preserve">Opatová (okr. TN) </t>
  </si>
  <si>
    <t xml:space="preserve">Opatovce (okr. TN)  </t>
  </si>
  <si>
    <t>Vydobyté množstvo  (kt)</t>
  </si>
  <si>
    <t xml:space="preserve">Dobývací priestor                       Ložisko nevyhradeného nerastu </t>
  </si>
  <si>
    <t xml:space="preserve">Dobývací priestor                  Ložisko nevyhradeného nerastu </t>
  </si>
  <si>
    <t xml:space="preserve">Ložisko nevyhradeného nerastu </t>
  </si>
  <si>
    <t xml:space="preserve">Dobývací priestor Ložisko nevyhradeného nerastu </t>
  </si>
  <si>
    <r>
      <t>Príloha č. 19</t>
    </r>
    <r>
      <rPr>
        <vertAlign val="subscript"/>
        <sz val="10"/>
        <rFont val="Arial"/>
        <family val="2"/>
        <charset val="238"/>
      </rPr>
      <t>PD</t>
    </r>
  </si>
  <si>
    <r>
      <t>Príloha č. 19</t>
    </r>
    <r>
      <rPr>
        <vertAlign val="subscript"/>
        <sz val="10"/>
        <rFont val="Arial"/>
        <family val="2"/>
        <charset val="238"/>
      </rPr>
      <t>BA</t>
    </r>
    <r>
      <rPr>
        <sz val="10"/>
        <rFont val="Arial"/>
        <family val="2"/>
        <charset val="238"/>
      </rPr>
      <t xml:space="preserve"> </t>
    </r>
  </si>
  <si>
    <r>
      <t>Príloha č.20</t>
    </r>
    <r>
      <rPr>
        <vertAlign val="subscript"/>
        <sz val="10"/>
        <rFont val="Arial"/>
        <family val="2"/>
        <charset val="238"/>
      </rPr>
      <t>BB</t>
    </r>
  </si>
  <si>
    <r>
      <t>Príloha č. 20</t>
    </r>
    <r>
      <rPr>
        <vertAlign val="subscript"/>
        <sz val="10"/>
        <rFont val="Arial"/>
        <family val="2"/>
        <charset val="238"/>
      </rPr>
      <t>BA</t>
    </r>
  </si>
  <si>
    <r>
      <t>Príloha č. 20</t>
    </r>
    <r>
      <rPr>
        <vertAlign val="subscript"/>
        <sz val="10"/>
        <rFont val="Arial"/>
        <family val="2"/>
        <charset val="238"/>
      </rPr>
      <t>KE</t>
    </r>
  </si>
  <si>
    <r>
      <t>Príloha č. 20</t>
    </r>
    <r>
      <rPr>
        <vertAlign val="subscript"/>
        <sz val="10"/>
        <rFont val="Arial"/>
        <family val="2"/>
        <charset val="238"/>
      </rPr>
      <t>PD</t>
    </r>
  </si>
  <si>
    <t xml:space="preserve"> Ložisko nevyhradeného nerastu </t>
  </si>
  <si>
    <t>Dobývací priestor                                            Ložisko nevyhradeného nerastu</t>
  </si>
  <si>
    <r>
      <t>Príloha č. 17</t>
    </r>
    <r>
      <rPr>
        <vertAlign val="subscript"/>
        <sz val="10"/>
        <rFont val="Arial"/>
        <family val="2"/>
        <charset val="238"/>
      </rPr>
      <t xml:space="preserve">BA </t>
    </r>
    <r>
      <rPr>
        <sz val="10"/>
        <rFont val="Arial"/>
        <family val="2"/>
        <charset val="238"/>
      </rPr>
      <t>- III/III</t>
    </r>
  </si>
  <si>
    <r>
      <t>Príloha č. 17</t>
    </r>
    <r>
      <rPr>
        <vertAlign val="subscript"/>
        <sz val="10"/>
        <rFont val="Arial"/>
        <family val="2"/>
        <charset val="238"/>
      </rPr>
      <t xml:space="preserve">BA </t>
    </r>
    <r>
      <rPr>
        <sz val="10"/>
        <rFont val="Arial"/>
        <family val="2"/>
        <charset val="238"/>
      </rPr>
      <t>- II/III</t>
    </r>
  </si>
  <si>
    <r>
      <t>Príloha č. 17</t>
    </r>
    <r>
      <rPr>
        <vertAlign val="subscript"/>
        <sz val="10"/>
        <rFont val="Arial"/>
        <family val="2"/>
        <charset val="238"/>
      </rPr>
      <t>BB</t>
    </r>
  </si>
  <si>
    <t>Lisková</t>
  </si>
  <si>
    <t>SučanyIII</t>
  </si>
  <si>
    <t>ťažba z Váhu, zamestnanci v LNN Vrútky</t>
  </si>
  <si>
    <t>*    počet zamestnancov uvedený v Prílohe č. 16</t>
  </si>
  <si>
    <r>
      <t>Príloha č. 17</t>
    </r>
    <r>
      <rPr>
        <vertAlign val="subscript"/>
        <sz val="10"/>
        <rFont val="Arial"/>
        <family val="2"/>
        <charset val="238"/>
      </rPr>
      <t>BA</t>
    </r>
    <r>
      <rPr>
        <sz val="10"/>
        <rFont val="Arial"/>
        <family val="2"/>
        <charset val="238"/>
      </rPr>
      <t xml:space="preserve"> - I/III</t>
    </r>
  </si>
  <si>
    <r>
      <t>Príloha č. 17</t>
    </r>
    <r>
      <rPr>
        <vertAlign val="subscript"/>
        <sz val="10"/>
        <rFont val="Arial"/>
        <family val="2"/>
        <charset val="238"/>
      </rPr>
      <t>PD</t>
    </r>
  </si>
  <si>
    <t>Kľúčové za Váhom, k.ú. Kľúčové</t>
  </si>
  <si>
    <t>(Spolok býv. urbárnikov Kľúčové)</t>
  </si>
  <si>
    <t>Sigoť, k.ú. Lednické Rovne</t>
  </si>
  <si>
    <t>Za Váhom, k.ú. Hloža Podhorie</t>
  </si>
  <si>
    <r>
      <t>Príloha č.17</t>
    </r>
    <r>
      <rPr>
        <vertAlign val="subscript"/>
        <sz val="10"/>
        <rFont val="Arial"/>
        <family val="2"/>
        <charset val="238"/>
      </rPr>
      <t>SNV</t>
    </r>
  </si>
  <si>
    <r>
      <t>Príloha č. 18</t>
    </r>
    <r>
      <rPr>
        <vertAlign val="subscript"/>
        <sz val="10"/>
        <rFont val="Arial"/>
        <family val="2"/>
        <charset val="238"/>
      </rPr>
      <t>BA</t>
    </r>
  </si>
  <si>
    <r>
      <t>Príloha č. 18</t>
    </r>
    <r>
      <rPr>
        <vertAlign val="subscript"/>
        <sz val="10"/>
        <rFont val="Arial"/>
        <family val="2"/>
        <charset val="238"/>
      </rPr>
      <t>BB</t>
    </r>
  </si>
  <si>
    <r>
      <t>Príloha č. 18</t>
    </r>
    <r>
      <rPr>
        <vertAlign val="subscript"/>
        <sz val="10"/>
        <rFont val="Arial"/>
        <family val="2"/>
        <charset val="238"/>
      </rPr>
      <t>KE</t>
    </r>
  </si>
  <si>
    <r>
      <t>Príloha č. 18</t>
    </r>
    <r>
      <rPr>
        <vertAlign val="subscript"/>
        <sz val="10"/>
        <rFont val="Arial"/>
        <family val="2"/>
        <charset val="238"/>
      </rPr>
      <t>PD</t>
    </r>
  </si>
  <si>
    <t xml:space="preserve">Dobývací priestor               Ložisko nevyhradeného nerastu </t>
  </si>
  <si>
    <r>
      <t>Príloha č.18</t>
    </r>
    <r>
      <rPr>
        <vertAlign val="subscript"/>
        <sz val="10"/>
        <rFont val="Arial"/>
        <family val="2"/>
        <charset val="238"/>
      </rPr>
      <t>SNV</t>
    </r>
  </si>
  <si>
    <t>zamestnanci sú evidovaní v Prílohe č. 19</t>
  </si>
  <si>
    <t>Dobývací priestor              Ložisko nevyhradeného nerastu</t>
  </si>
  <si>
    <t>Kraľovce</t>
  </si>
  <si>
    <t>Orkucany - Buchanec</t>
  </si>
  <si>
    <t>Ražňany - S.F.BOUW</t>
  </si>
  <si>
    <t>Okoč a Okroč I.</t>
  </si>
  <si>
    <t>LNN Pezinok</t>
  </si>
  <si>
    <t>Čakanovce</t>
  </si>
  <si>
    <t xml:space="preserve"> - </t>
  </si>
  <si>
    <t xml:space="preserve"> -</t>
  </si>
  <si>
    <t>Varín</t>
  </si>
  <si>
    <t>D.A.L., s.r.o., Považský Chlmec</t>
  </si>
  <si>
    <t>Most na Ostrove-PREFA Sučany SK, a.s. (Štrkopiesky a stav. hmoty a.s., Bratislava)</t>
  </si>
  <si>
    <t>Nová Ves pri Dunaji BAU-RENT spol. s r.o. (BAU-beton s.r.o.)</t>
  </si>
  <si>
    <t>Pozn.: DP - dobývací priestor,  LNN - ložisko nevyhradeného nerastu</t>
  </si>
  <si>
    <t>DP</t>
  </si>
  <si>
    <t>LNN</t>
  </si>
  <si>
    <t xml:space="preserve">Batizovce                           </t>
  </si>
  <si>
    <t xml:space="preserve">Batizovce I                      </t>
  </si>
  <si>
    <t xml:space="preserve">Plaveč I                              </t>
  </si>
  <si>
    <t xml:space="preserve">Batizovce II        </t>
  </si>
  <si>
    <t xml:space="preserve">Batizovce II                  </t>
  </si>
  <si>
    <t xml:space="preserve">Levoča-Baláš           </t>
  </si>
  <si>
    <t xml:space="preserve">Gerlachov - Juh               </t>
  </si>
  <si>
    <t xml:space="preserve">Strážky                    </t>
  </si>
  <si>
    <t xml:space="preserve">Gortva                               </t>
  </si>
  <si>
    <t xml:space="preserve">Rudňany-odkalisko         </t>
  </si>
  <si>
    <t xml:space="preserve">St.Ľubovňa-Pod Štokom    </t>
  </si>
  <si>
    <t xml:space="preserve">Veľká Lomnica               </t>
  </si>
  <si>
    <t xml:space="preserve">Veľká Lomnica-rybníky    </t>
  </si>
  <si>
    <t xml:space="preserve">Gerlachov-Kozúbok         </t>
  </si>
  <si>
    <t xml:space="preserve">Nižné Ružbachy          </t>
  </si>
  <si>
    <t xml:space="preserve">Starňa-Pikonta              </t>
  </si>
  <si>
    <t xml:space="preserve">Vlkyňa                         </t>
  </si>
  <si>
    <t xml:space="preserve">Abovce-Pasienky           </t>
  </si>
  <si>
    <t xml:space="preserve">Levoča-Baláš I               </t>
  </si>
  <si>
    <t xml:space="preserve">Veľká Lomnica I         </t>
  </si>
  <si>
    <t>Spolu  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</si>
</sst>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34" x14ac:knownFonts="1">
    <font>
      <sz val="10"/>
      <name val="Arial"/>
      <charset val="238"/>
    </font>
    <font>
      <sz val="10"/>
      <name val="Arial"/>
      <charset val="238"/>
    </font>
    <font>
      <sz val="10"/>
      <name val="Arial CE"/>
      <charset val="238"/>
    </font>
    <font>
      <vertAlign val="subscript"/>
      <sz val="9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7" fillId="3" borderId="0" applyNumberFormat="0" applyBorder="0" applyAlignment="0" applyProtection="0"/>
    <xf numFmtId="0" fontId="14" fillId="16" borderId="2" applyNumberFormat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8" borderId="6" applyNumberFormat="0" applyFon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5" fillId="0" borderId="0"/>
  </cellStyleXfs>
  <cellXfs count="497">
    <xf numFmtId="0" fontId="0" fillId="0" borderId="0" xfId="0"/>
    <xf numFmtId="0" fontId="5" fillId="0" borderId="0" xfId="0" applyFont="1" applyFill="1" applyAlignment="1" applyProtection="1">
      <alignment vertical="center"/>
    </xf>
    <xf numFmtId="0" fontId="5" fillId="0" borderId="0" xfId="53" applyFont="1" applyFill="1" applyProtection="1"/>
    <xf numFmtId="0" fontId="5" fillId="0" borderId="0" xfId="49" applyFont="1" applyFill="1" applyAlignment="1" applyProtection="1">
      <alignment vertical="center"/>
    </xf>
    <xf numFmtId="0" fontId="5" fillId="0" borderId="0" xfId="50" applyFont="1" applyFill="1" applyAlignment="1" applyProtection="1">
      <alignment horizontal="center"/>
    </xf>
    <xf numFmtId="0" fontId="6" fillId="0" borderId="0" xfId="49" applyFont="1" applyFill="1" applyAlignment="1" applyProtection="1">
      <alignment vertical="center"/>
    </xf>
    <xf numFmtId="0" fontId="5" fillId="0" borderId="0" xfId="49" applyFont="1" applyFill="1" applyProtection="1"/>
    <xf numFmtId="166" fontId="5" fillId="0" borderId="0" xfId="49" applyNumberFormat="1" applyFont="1" applyFill="1" applyProtection="1"/>
    <xf numFmtId="0" fontId="5" fillId="0" borderId="0" xfId="49" applyFont="1" applyFill="1" applyBorder="1" applyProtection="1"/>
    <xf numFmtId="0" fontId="5" fillId="0" borderId="0" xfId="54" applyFont="1" applyFill="1" applyProtection="1"/>
    <xf numFmtId="0" fontId="5" fillId="0" borderId="0" xfId="54" applyFont="1" applyFill="1" applyAlignment="1" applyProtection="1"/>
    <xf numFmtId="0" fontId="6" fillId="0" borderId="0" xfId="50" applyFont="1" applyFill="1" applyAlignment="1" applyProtection="1">
      <alignment vertical="center"/>
    </xf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5" fillId="0" borderId="0" xfId="51" applyFont="1" applyFill="1" applyProtection="1"/>
    <xf numFmtId="0" fontId="5" fillId="0" borderId="0" xfId="55" applyFont="1" applyFill="1" applyAlignment="1" applyProtection="1">
      <alignment horizontal="right"/>
    </xf>
    <xf numFmtId="0" fontId="5" fillId="0" borderId="0" xfId="55" applyFont="1" applyFill="1" applyProtection="1"/>
    <xf numFmtId="0" fontId="5" fillId="0" borderId="0" xfId="55" applyFont="1" applyFill="1" applyAlignment="1" applyProtection="1"/>
    <xf numFmtId="0" fontId="5" fillId="0" borderId="0" xfId="50" applyFont="1" applyFill="1" applyProtection="1"/>
    <xf numFmtId="0" fontId="5" fillId="0" borderId="0" xfId="50" applyFont="1" applyFill="1" applyBorder="1" applyAlignment="1" applyProtection="1">
      <alignment horizontal="center"/>
    </xf>
    <xf numFmtId="0" fontId="5" fillId="0" borderId="0" xfId="51" applyFont="1" applyFill="1" applyAlignment="1" applyProtection="1">
      <alignment horizontal="right"/>
    </xf>
    <xf numFmtId="0" fontId="5" fillId="0" borderId="0" xfId="56" applyFont="1" applyFill="1" applyProtection="1"/>
    <xf numFmtId="0" fontId="5" fillId="0" borderId="0" xfId="56" applyFont="1" applyFill="1" applyAlignment="1" applyProtection="1"/>
    <xf numFmtId="166" fontId="5" fillId="0" borderId="0" xfId="50" applyNumberFormat="1" applyFont="1" applyFill="1" applyAlignment="1" applyProtection="1">
      <alignment horizontal="center"/>
    </xf>
    <xf numFmtId="0" fontId="5" fillId="0" borderId="0" xfId="51" applyFont="1" applyFill="1" applyBorder="1" applyAlignment="1" applyProtection="1">
      <alignment vertical="center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 indent="1"/>
      <protection locked="0"/>
    </xf>
    <xf numFmtId="164" fontId="5" fillId="0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10" xfId="0" applyFont="1" applyFill="1" applyBorder="1" applyAlignment="1" applyProtection="1">
      <alignment horizontal="right" vertical="center" indent="1"/>
      <protection locked="0"/>
    </xf>
    <xf numFmtId="0" fontId="5" fillId="0" borderId="0" xfId="49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49" applyFont="1" applyFill="1" applyBorder="1" applyAlignment="1">
      <alignment vertical="center"/>
    </xf>
    <xf numFmtId="0" fontId="5" fillId="0" borderId="0" xfId="53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50" applyFont="1" applyFill="1" applyAlignment="1" applyProtection="1"/>
    <xf numFmtId="0" fontId="8" fillId="0" borderId="0" xfId="50" applyFont="1" applyFill="1" applyAlignment="1" applyProtection="1">
      <alignment horizontal="right"/>
    </xf>
    <xf numFmtId="0" fontId="5" fillId="0" borderId="0" xfId="50" applyFont="1" applyFill="1" applyBorder="1" applyAlignment="1" applyProtection="1">
      <alignment horizontal="left" vertical="center"/>
    </xf>
    <xf numFmtId="0" fontId="6" fillId="0" borderId="0" xfId="51" applyFont="1" applyFill="1" applyAlignment="1" applyProtection="1"/>
    <xf numFmtId="0" fontId="5" fillId="0" borderId="0" xfId="51" applyFont="1" applyFill="1" applyAlignment="1" applyProtection="1"/>
    <xf numFmtId="0" fontId="5" fillId="0" borderId="0" xfId="51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165" fontId="5" fillId="0" borderId="10" xfId="0" applyNumberFormat="1" applyFont="1" applyBorder="1" applyAlignment="1" applyProtection="1">
      <alignment horizontal="right" vertical="center"/>
      <protection locked="0"/>
    </xf>
    <xf numFmtId="0" fontId="5" fillId="0" borderId="0" xfId="53" applyFont="1" applyFill="1" applyAlignment="1" applyProtection="1">
      <alignment horizontal="left"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49" applyFont="1" applyFill="1" applyBorder="1" applyAlignment="1" applyProtection="1">
      <alignment horizontal="center" vertical="center"/>
    </xf>
    <xf numFmtId="166" fontId="29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 applyProtection="1">
      <alignment horizontal="right" vertical="center" indent="1"/>
      <protection locked="0"/>
    </xf>
    <xf numFmtId="1" fontId="6" fillId="0" borderId="0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>
      <alignment horizontal="right" vertical="center" indent="1"/>
    </xf>
    <xf numFmtId="0" fontId="5" fillId="0" borderId="0" xfId="0" applyFont="1" applyFill="1" applyAlignment="1" applyProtection="1">
      <alignment vertical="center"/>
    </xf>
    <xf numFmtId="0" fontId="6" fillId="0" borderId="0" xfId="49" applyFont="1" applyFill="1" applyAlignment="1" applyProtection="1">
      <alignment vertical="center"/>
    </xf>
    <xf numFmtId="1" fontId="33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>
      <alignment horizontal="left" vertical="center"/>
    </xf>
    <xf numFmtId="0" fontId="5" fillId="0" borderId="0" xfId="53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49" applyFont="1" applyFill="1" applyBorder="1" applyAlignment="1">
      <alignment horizontal="left" vertical="center"/>
    </xf>
    <xf numFmtId="164" fontId="33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50" applyFont="1" applyFill="1" applyAlignment="1" applyProtection="1">
      <alignment vertical="center"/>
    </xf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56" applyFont="1" applyFill="1" applyAlignment="1" applyProtection="1">
      <alignment horizontal="right"/>
    </xf>
    <xf numFmtId="0" fontId="5" fillId="0" borderId="0" xfId="50" applyFont="1" applyFill="1" applyAlignment="1" applyProtection="1">
      <alignment horizontal="right" vertical="center"/>
    </xf>
    <xf numFmtId="0" fontId="5" fillId="0" borderId="0" xfId="51" applyFont="1" applyFill="1" applyAlignment="1" applyProtection="1">
      <alignment horizontal="right" vertical="center"/>
    </xf>
    <xf numFmtId="0" fontId="5" fillId="0" borderId="0" xfId="49" applyFont="1" applyFill="1" applyAlignment="1">
      <alignment horizontal="right" vertical="center"/>
    </xf>
    <xf numFmtId="166" fontId="5" fillId="0" borderId="10" xfId="0" applyNumberFormat="1" applyFont="1" applyBorder="1" applyAlignment="1" applyProtection="1">
      <alignment horizontal="right" vertical="center"/>
      <protection locked="0"/>
    </xf>
    <xf numFmtId="0" fontId="5" fillId="0" borderId="0" xfId="53" applyFont="1" applyFill="1" applyAlignment="1" applyProtection="1">
      <alignment horizontal="right" vertical="center"/>
    </xf>
    <xf numFmtId="0" fontId="5" fillId="0" borderId="0" xfId="49" applyFont="1" applyFill="1" applyAlignment="1" applyProtection="1">
      <alignment horizontal="right"/>
    </xf>
    <xf numFmtId="0" fontId="5" fillId="0" borderId="0" xfId="54" applyFont="1" applyFill="1" applyAlignment="1" applyProtection="1">
      <alignment horizontal="right" vertic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6" fontId="5" fillId="0" borderId="0" xfId="49" applyNumberFormat="1" applyFont="1" applyFill="1" applyBorder="1" applyAlignment="1">
      <alignment horizontal="center" vertical="center"/>
    </xf>
    <xf numFmtId="0" fontId="6" fillId="0" borderId="29" xfId="49" applyFont="1" applyFill="1" applyBorder="1" applyAlignment="1">
      <alignment horizontal="center" vertical="center"/>
    </xf>
    <xf numFmtId="166" fontId="6" fillId="0" borderId="21" xfId="0" applyNumberFormat="1" applyFont="1" applyBorder="1" applyAlignment="1">
      <alignment horizontal="center" vertical="center"/>
    </xf>
    <xf numFmtId="0" fontId="6" fillId="0" borderId="31" xfId="49" applyFont="1" applyFill="1" applyBorder="1" applyAlignment="1">
      <alignment horizontal="center" vertical="center"/>
    </xf>
    <xf numFmtId="166" fontId="5" fillId="0" borderId="35" xfId="0" applyNumberFormat="1" applyFont="1" applyBorder="1" applyAlignment="1">
      <alignment vertical="center"/>
    </xf>
    <xf numFmtId="166" fontId="5" fillId="0" borderId="36" xfId="0" applyNumberFormat="1" applyFont="1" applyBorder="1" applyAlignment="1">
      <alignment vertical="center"/>
    </xf>
    <xf numFmtId="166" fontId="5" fillId="0" borderId="37" xfId="0" applyNumberFormat="1" applyFont="1" applyBorder="1" applyAlignment="1">
      <alignment vertical="center"/>
    </xf>
    <xf numFmtId="166" fontId="5" fillId="0" borderId="36" xfId="0" applyNumberFormat="1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166" fontId="29" fillId="0" borderId="36" xfId="0" applyNumberFormat="1" applyFont="1" applyBorder="1" applyAlignment="1">
      <alignment vertical="center"/>
    </xf>
    <xf numFmtId="166" fontId="29" fillId="0" borderId="38" xfId="0" applyNumberFormat="1" applyFont="1" applyBorder="1" applyAlignment="1">
      <alignment vertical="center"/>
    </xf>
    <xf numFmtId="0" fontId="6" fillId="0" borderId="19" xfId="49" applyFont="1" applyFill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6" fillId="0" borderId="28" xfId="49" applyFont="1" applyFill="1" applyBorder="1" applyAlignment="1">
      <alignment horizontal="center" vertical="center"/>
    </xf>
    <xf numFmtId="0" fontId="6" fillId="0" borderId="20" xfId="49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4" fontId="5" fillId="0" borderId="15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166" fontId="6" fillId="0" borderId="52" xfId="0" applyNumberFormat="1" applyFont="1" applyBorder="1" applyAlignment="1">
      <alignment vertical="center"/>
    </xf>
    <xf numFmtId="166" fontId="6" fillId="0" borderId="53" xfId="0" applyNumberFormat="1" applyFont="1" applyBorder="1" applyAlignment="1">
      <alignment vertical="center"/>
    </xf>
    <xf numFmtId="166" fontId="6" fillId="0" borderId="54" xfId="0" applyNumberFormat="1" applyFont="1" applyBorder="1" applyAlignment="1">
      <alignment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3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26" xfId="0" applyNumberFormat="1" applyFont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 applyProtection="1">
      <alignment horizontal="center" vertical="center"/>
      <protection locked="0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5" fillId="0" borderId="50" xfId="0" applyNumberFormat="1" applyFont="1" applyBorder="1" applyAlignment="1" applyProtection="1">
      <alignment horizontal="center" vertical="center"/>
      <protection locked="0"/>
    </xf>
    <xf numFmtId="166" fontId="5" fillId="0" borderId="16" xfId="49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4" fontId="5" fillId="0" borderId="49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1" fontId="5" fillId="0" borderId="26" xfId="0" applyNumberFormat="1" applyFont="1" applyFill="1" applyBorder="1" applyAlignment="1" applyProtection="1">
      <alignment horizontal="center" vertical="center"/>
      <protection locked="0"/>
    </xf>
    <xf numFmtId="1" fontId="5" fillId="0" borderId="10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26" xfId="49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  <protection locked="0"/>
    </xf>
    <xf numFmtId="1" fontId="5" fillId="0" borderId="29" xfId="0" applyNumberFormat="1" applyFont="1" applyBorder="1" applyAlignment="1" applyProtection="1">
      <alignment horizontal="center" vertical="center"/>
      <protection locked="0"/>
    </xf>
    <xf numFmtId="1" fontId="5" fillId="0" borderId="20" xfId="0" applyNumberFormat="1" applyFont="1" applyBorder="1" applyAlignment="1" applyProtection="1">
      <alignment horizontal="center" vertical="center"/>
      <protection locked="0"/>
    </xf>
    <xf numFmtId="166" fontId="29" fillId="0" borderId="36" xfId="0" applyNumberFormat="1" applyFont="1" applyBorder="1" applyAlignment="1">
      <alignment vertical="center" wrapText="1"/>
    </xf>
    <xf numFmtId="166" fontId="29" fillId="0" borderId="36" xfId="0" applyNumberFormat="1" applyFont="1" applyFill="1" applyBorder="1" applyAlignment="1">
      <alignment horizontal="left" vertical="center" wrapText="1"/>
    </xf>
    <xf numFmtId="166" fontId="29" fillId="0" borderId="36" xfId="0" applyNumberFormat="1" applyFont="1" applyFill="1" applyBorder="1" applyAlignment="1">
      <alignment vertical="center"/>
    </xf>
    <xf numFmtId="166" fontId="29" fillId="0" borderId="35" xfId="0" applyNumberFormat="1" applyFont="1" applyBorder="1" applyAlignment="1">
      <alignment vertical="center"/>
    </xf>
    <xf numFmtId="1" fontId="5" fillId="0" borderId="17" xfId="0" applyNumberFormat="1" applyFont="1" applyFill="1" applyBorder="1" applyAlignment="1" applyProtection="1">
      <alignment horizontal="center" vertical="center"/>
      <protection locked="0"/>
    </xf>
    <xf numFmtId="164" fontId="5" fillId="24" borderId="10" xfId="0" applyNumberFormat="1" applyFont="1" applyFill="1" applyBorder="1" applyAlignment="1">
      <alignment horizontal="center" vertical="center"/>
    </xf>
    <xf numFmtId="164" fontId="5" fillId="24" borderId="11" xfId="0" applyNumberFormat="1" applyFont="1" applyFill="1" applyBorder="1" applyAlignment="1">
      <alignment horizontal="center" vertical="center"/>
    </xf>
    <xf numFmtId="1" fontId="5" fillId="24" borderId="10" xfId="0" applyNumberFormat="1" applyFont="1" applyFill="1" applyBorder="1" applyAlignment="1" applyProtection="1">
      <alignment horizontal="center" vertical="center"/>
      <protection locked="0"/>
    </xf>
    <xf numFmtId="1" fontId="5" fillId="24" borderId="18" xfId="0" applyNumberFormat="1" applyFont="1" applyFill="1" applyBorder="1" applyAlignment="1" applyProtection="1">
      <alignment horizontal="center" vertical="center"/>
      <protection locked="0"/>
    </xf>
    <xf numFmtId="166" fontId="29" fillId="0" borderId="37" xfId="0" applyNumberFormat="1" applyFont="1" applyBorder="1" applyAlignment="1">
      <alignment vertical="center"/>
    </xf>
    <xf numFmtId="0" fontId="6" fillId="0" borderId="21" xfId="49" applyFont="1" applyFill="1" applyBorder="1" applyAlignment="1" applyProtection="1">
      <alignment horizontal="center" vertical="center"/>
    </xf>
    <xf numFmtId="0" fontId="5" fillId="0" borderId="54" xfId="49" applyFont="1" applyFill="1" applyBorder="1" applyAlignment="1" applyProtection="1">
      <alignment vertical="center"/>
    </xf>
    <xf numFmtId="164" fontId="32" fillId="0" borderId="58" xfId="0" applyNumberFormat="1" applyFont="1" applyBorder="1" applyAlignment="1">
      <alignment horizontal="center" vertical="center"/>
    </xf>
    <xf numFmtId="164" fontId="32" fillId="0" borderId="56" xfId="0" applyNumberFormat="1" applyFont="1" applyBorder="1" applyAlignment="1">
      <alignment horizontal="center" vertical="center"/>
    </xf>
    <xf numFmtId="164" fontId="32" fillId="0" borderId="59" xfId="0" applyNumberFormat="1" applyFont="1" applyBorder="1" applyAlignment="1">
      <alignment horizontal="center" vertical="center"/>
    </xf>
    <xf numFmtId="3" fontId="32" fillId="0" borderId="55" xfId="0" applyNumberFormat="1" applyFont="1" applyBorder="1" applyAlignment="1">
      <alignment horizontal="center" vertical="center"/>
    </xf>
    <xf numFmtId="3" fontId="32" fillId="0" borderId="56" xfId="0" applyNumberFormat="1" applyFont="1" applyBorder="1" applyAlignment="1">
      <alignment horizontal="center" vertical="center"/>
    </xf>
    <xf numFmtId="3" fontId="32" fillId="0" borderId="57" xfId="0" applyNumberFormat="1" applyFont="1" applyBorder="1" applyAlignment="1">
      <alignment horizontal="center" vertical="center"/>
    </xf>
    <xf numFmtId="164" fontId="5" fillId="0" borderId="49" xfId="0" applyNumberFormat="1" applyFont="1" applyFill="1" applyBorder="1" applyAlignment="1">
      <alignment horizontal="center" vertical="center"/>
    </xf>
    <xf numFmtId="0" fontId="5" fillId="0" borderId="18" xfId="49" applyFont="1" applyFill="1" applyBorder="1" applyAlignment="1" applyProtection="1">
      <alignment vertical="center"/>
    </xf>
    <xf numFmtId="0" fontId="5" fillId="0" borderId="50" xfId="49" applyFont="1" applyFill="1" applyBorder="1" applyAlignment="1" applyProtection="1">
      <alignment vertical="center"/>
    </xf>
    <xf numFmtId="164" fontId="33" fillId="0" borderId="15" xfId="0" applyNumberFormat="1" applyFont="1" applyBorder="1" applyAlignment="1">
      <alignment horizontal="center" vertical="center"/>
    </xf>
    <xf numFmtId="1" fontId="33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7" xfId="49" applyFont="1" applyFill="1" applyBorder="1" applyAlignment="1" applyProtection="1">
      <alignment vertical="center"/>
    </xf>
    <xf numFmtId="0" fontId="6" fillId="0" borderId="53" xfId="49" applyFont="1" applyFill="1" applyBorder="1" applyAlignment="1" applyProtection="1">
      <alignment horizontal="center" vertical="center" wrapText="1"/>
    </xf>
    <xf numFmtId="0" fontId="6" fillId="0" borderId="54" xfId="49" applyFont="1" applyFill="1" applyBorder="1" applyAlignment="1" applyProtection="1">
      <alignment horizontal="center" vertical="center" wrapText="1"/>
    </xf>
    <xf numFmtId="164" fontId="33" fillId="0" borderId="14" xfId="0" applyNumberFormat="1" applyFont="1" applyBorder="1" applyAlignment="1">
      <alignment horizontal="center" vertical="center"/>
    </xf>
    <xf numFmtId="1" fontId="33" fillId="0" borderId="14" xfId="0" applyNumberFormat="1" applyFont="1" applyBorder="1" applyAlignment="1" applyProtection="1">
      <alignment horizontal="center" vertical="center"/>
      <protection locked="0"/>
    </xf>
    <xf numFmtId="0" fontId="6" fillId="0" borderId="29" xfId="53" applyFont="1" applyFill="1" applyBorder="1" applyAlignment="1" applyProtection="1">
      <alignment horizontal="center" vertical="center"/>
    </xf>
    <xf numFmtId="0" fontId="6" fillId="0" borderId="31" xfId="53" applyFont="1" applyFill="1" applyBorder="1" applyAlignment="1" applyProtection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48" xfId="0" applyNumberFormat="1" applyFont="1" applyBorder="1" applyAlignment="1">
      <alignment horizontal="center" vertical="center"/>
    </xf>
    <xf numFmtId="0" fontId="5" fillId="0" borderId="35" xfId="49" applyFont="1" applyFill="1" applyBorder="1" applyAlignment="1" applyProtection="1">
      <alignment vertical="center"/>
    </xf>
    <xf numFmtId="0" fontId="5" fillId="0" borderId="36" xfId="49" applyFont="1" applyFill="1" applyBorder="1" applyAlignment="1" applyProtection="1">
      <alignment vertical="center"/>
    </xf>
    <xf numFmtId="0" fontId="5" fillId="0" borderId="37" xfId="49" applyFont="1" applyFill="1" applyBorder="1" applyAlignment="1" applyProtection="1">
      <alignment vertical="center"/>
    </xf>
    <xf numFmtId="0" fontId="6" fillId="0" borderId="21" xfId="49" applyFont="1" applyFill="1" applyBorder="1" applyAlignment="1" applyProtection="1">
      <alignment horizontal="center" vertical="center" wrapText="1"/>
    </xf>
    <xf numFmtId="0" fontId="6" fillId="0" borderId="19" xfId="53" applyFont="1" applyFill="1" applyBorder="1" applyAlignment="1" applyProtection="1">
      <alignment horizontal="center" vertical="center"/>
    </xf>
    <xf numFmtId="0" fontId="5" fillId="0" borderId="41" xfId="49" applyFont="1" applyFill="1" applyBorder="1" applyAlignment="1" applyProtection="1">
      <alignment vertical="center"/>
    </xf>
    <xf numFmtId="0" fontId="5" fillId="0" borderId="27" xfId="49" applyFont="1" applyFill="1" applyBorder="1" applyAlignment="1" applyProtection="1">
      <alignment vertical="center"/>
    </xf>
    <xf numFmtId="0" fontId="5" fillId="0" borderId="51" xfId="49" applyFont="1" applyFill="1" applyBorder="1" applyAlignment="1" applyProtection="1">
      <alignment vertical="center" wrapText="1"/>
    </xf>
    <xf numFmtId="0" fontId="5" fillId="0" borderId="51" xfId="49" applyFont="1" applyFill="1" applyBorder="1" applyAlignment="1" applyProtection="1">
      <alignment vertical="center"/>
    </xf>
    <xf numFmtId="0" fontId="6" fillId="0" borderId="28" xfId="53" applyFont="1" applyFill="1" applyBorder="1" applyAlignment="1" applyProtection="1">
      <alignment horizontal="center" vertical="center"/>
    </xf>
    <xf numFmtId="0" fontId="6" fillId="0" borderId="20" xfId="53" applyFont="1" applyFill="1" applyBorder="1" applyAlignment="1" applyProtection="1">
      <alignment horizontal="center" vertical="center"/>
    </xf>
    <xf numFmtId="1" fontId="33" fillId="0" borderId="25" xfId="0" applyNumberFormat="1" applyFont="1" applyBorder="1" applyAlignment="1" applyProtection="1">
      <alignment horizontal="center" vertical="center"/>
      <protection locked="0"/>
    </xf>
    <xf numFmtId="1" fontId="3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6" xfId="49" applyFont="1" applyFill="1" applyBorder="1" applyAlignment="1" applyProtection="1">
      <alignment horizontal="center" vertical="center"/>
    </xf>
    <xf numFmtId="1" fontId="33" fillId="0" borderId="30" xfId="0" applyNumberFormat="1" applyFont="1" applyBorder="1" applyAlignment="1" applyProtection="1">
      <alignment horizontal="center" vertical="center"/>
      <protection locked="0"/>
    </xf>
    <xf numFmtId="0" fontId="6" fillId="0" borderId="52" xfId="49" applyFont="1" applyFill="1" applyBorder="1" applyAlignment="1" applyProtection="1">
      <alignment horizontal="center" vertical="center" wrapText="1"/>
    </xf>
    <xf numFmtId="164" fontId="33" fillId="0" borderId="16" xfId="0" applyNumberFormat="1" applyFont="1" applyBorder="1" applyAlignment="1">
      <alignment horizontal="center" vertical="center"/>
    </xf>
    <xf numFmtId="1" fontId="33" fillId="0" borderId="17" xfId="0" applyNumberFormat="1" applyFont="1" applyBorder="1" applyAlignment="1" applyProtection="1">
      <alignment horizontal="center" vertical="center"/>
      <protection locked="0"/>
    </xf>
    <xf numFmtId="164" fontId="33" fillId="0" borderId="11" xfId="0" applyNumberFormat="1" applyFont="1" applyBorder="1" applyAlignment="1">
      <alignment horizontal="center" vertical="center"/>
    </xf>
    <xf numFmtId="1" fontId="33" fillId="0" borderId="18" xfId="0" applyNumberFormat="1" applyFont="1" applyBorder="1" applyAlignment="1" applyProtection="1">
      <alignment horizontal="center" vertical="center"/>
      <protection locked="0"/>
    </xf>
    <xf numFmtId="4" fontId="5" fillId="0" borderId="11" xfId="0" applyNumberFormat="1" applyFont="1" applyBorder="1" applyAlignment="1" applyProtection="1">
      <alignment horizontal="center" vertical="center"/>
      <protection locked="0"/>
    </xf>
    <xf numFmtId="0" fontId="5" fillId="0" borderId="18" xfId="49" applyFont="1" applyFill="1" applyBorder="1" applyAlignment="1" applyProtection="1">
      <alignment horizontal="center" vertical="center"/>
    </xf>
    <xf numFmtId="164" fontId="33" fillId="0" borderId="15" xfId="0" applyNumberFormat="1" applyFont="1" applyFill="1" applyBorder="1" applyAlignment="1">
      <alignment horizontal="center" vertical="center"/>
    </xf>
    <xf numFmtId="164" fontId="33" fillId="0" borderId="49" xfId="0" applyNumberFormat="1" applyFont="1" applyFill="1" applyBorder="1" applyAlignment="1">
      <alignment horizontal="center" vertical="center"/>
    </xf>
    <xf numFmtId="1" fontId="33" fillId="0" borderId="15" xfId="0" applyNumberFormat="1" applyFont="1" applyFill="1" applyBorder="1" applyAlignment="1" applyProtection="1">
      <alignment horizontal="center" vertical="center"/>
      <protection locked="0"/>
    </xf>
    <xf numFmtId="1" fontId="33" fillId="0" borderId="50" xfId="0" applyNumberFormat="1" applyFont="1" applyFill="1" applyBorder="1" applyAlignment="1" applyProtection="1">
      <alignment horizontal="center" vertical="center"/>
      <protection locked="0"/>
    </xf>
    <xf numFmtId="164" fontId="6" fillId="0" borderId="58" xfId="0" applyNumberFormat="1" applyFont="1" applyBorder="1" applyAlignment="1">
      <alignment horizontal="center" vertical="center"/>
    </xf>
    <xf numFmtId="164" fontId="6" fillId="0" borderId="56" xfId="0" applyNumberFormat="1" applyFont="1" applyBorder="1" applyAlignment="1">
      <alignment horizontal="center" vertical="center"/>
    </xf>
    <xf numFmtId="164" fontId="6" fillId="0" borderId="59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 applyProtection="1">
      <alignment horizontal="center" vertical="center"/>
      <protection locked="0"/>
    </xf>
    <xf numFmtId="1" fontId="6" fillId="0" borderId="56" xfId="0" applyNumberFormat="1" applyFont="1" applyBorder="1" applyAlignment="1" applyProtection="1">
      <alignment horizontal="center" vertical="center"/>
      <protection locked="0"/>
    </xf>
    <xf numFmtId="1" fontId="6" fillId="0" borderId="57" xfId="0" applyNumberFormat="1" applyFont="1" applyBorder="1" applyAlignment="1" applyProtection="1">
      <alignment horizontal="center" vertical="center"/>
      <protection locked="0"/>
    </xf>
    <xf numFmtId="164" fontId="33" fillId="0" borderId="49" xfId="0" applyNumberFormat="1" applyFont="1" applyBorder="1" applyAlignment="1">
      <alignment horizontal="center" vertical="center"/>
    </xf>
    <xf numFmtId="1" fontId="33" fillId="0" borderId="50" xfId="0" applyNumberFormat="1" applyFont="1" applyBorder="1" applyAlignment="1" applyProtection="1">
      <alignment horizontal="center" vertical="center"/>
      <protection locked="0"/>
    </xf>
    <xf numFmtId="0" fontId="5" fillId="0" borderId="0" xfId="53" applyFont="1" applyFill="1" applyBorder="1" applyProtection="1"/>
    <xf numFmtId="0" fontId="5" fillId="0" borderId="15" xfId="0" applyFont="1" applyBorder="1" applyAlignment="1" applyProtection="1">
      <alignment horizontal="right" vertical="center" indent="1"/>
      <protection locked="0"/>
    </xf>
    <xf numFmtId="0" fontId="6" fillId="0" borderId="56" xfId="0" applyFont="1" applyBorder="1" applyAlignment="1" applyProtection="1">
      <alignment horizontal="right" vertical="center" indent="1"/>
    </xf>
    <xf numFmtId="0" fontId="5" fillId="0" borderId="14" xfId="0" applyFont="1" applyBorder="1" applyAlignment="1" applyProtection="1">
      <alignment horizontal="right" vertical="center" indent="1"/>
      <protection locked="0"/>
    </xf>
    <xf numFmtId="2" fontId="6" fillId="0" borderId="52" xfId="49" applyNumberFormat="1" applyFont="1" applyFill="1" applyBorder="1" applyAlignment="1" applyProtection="1">
      <alignment vertical="center" wrapText="1"/>
    </xf>
    <xf numFmtId="2" fontId="6" fillId="0" borderId="53" xfId="49" applyNumberFormat="1" applyFont="1" applyFill="1" applyBorder="1" applyAlignment="1" applyProtection="1">
      <alignment vertical="center" wrapText="1"/>
    </xf>
    <xf numFmtId="0" fontId="6" fillId="0" borderId="53" xfId="49" applyFont="1" applyFill="1" applyBorder="1" applyAlignment="1" applyProtection="1">
      <alignment vertical="center" wrapText="1"/>
    </xf>
    <xf numFmtId="0" fontId="6" fillId="0" borderId="54" xfId="49" applyFont="1" applyFill="1" applyBorder="1" applyAlignment="1" applyProtection="1">
      <alignment vertical="center" wrapText="1"/>
    </xf>
    <xf numFmtId="0" fontId="5" fillId="0" borderId="63" xfId="49" applyFont="1" applyFill="1" applyBorder="1" applyAlignment="1" applyProtection="1">
      <alignment vertical="center"/>
    </xf>
    <xf numFmtId="0" fontId="5" fillId="0" borderId="64" xfId="49" applyFont="1" applyFill="1" applyBorder="1" applyAlignment="1" applyProtection="1">
      <alignment vertical="center"/>
    </xf>
    <xf numFmtId="0" fontId="5" fillId="0" borderId="65" xfId="49" applyFont="1" applyFill="1" applyBorder="1" applyAlignment="1" applyProtection="1">
      <alignment vertical="center"/>
    </xf>
    <xf numFmtId="0" fontId="5" fillId="0" borderId="25" xfId="0" applyFont="1" applyBorder="1" applyAlignment="1" applyProtection="1">
      <alignment horizontal="right" vertical="center" indent="1"/>
      <protection locked="0"/>
    </xf>
    <xf numFmtId="0" fontId="5" fillId="0" borderId="17" xfId="0" applyFont="1" applyBorder="1" applyAlignment="1" applyProtection="1">
      <alignment horizontal="right" vertical="center" indent="1"/>
      <protection locked="0"/>
    </xf>
    <xf numFmtId="0" fontId="5" fillId="0" borderId="26" xfId="0" applyFont="1" applyBorder="1" applyAlignment="1" applyProtection="1">
      <alignment horizontal="right" vertical="center" indent="1"/>
      <protection locked="0"/>
    </xf>
    <xf numFmtId="0" fontId="5" fillId="0" borderId="18" xfId="0" applyFont="1" applyBorder="1" applyAlignment="1" applyProtection="1">
      <alignment horizontal="right" vertical="center" indent="1"/>
      <protection locked="0"/>
    </xf>
    <xf numFmtId="0" fontId="5" fillId="0" borderId="41" xfId="49" applyFont="1" applyFill="1" applyBorder="1" applyAlignment="1" applyProtection="1">
      <alignment horizontal="left" vertical="center"/>
    </xf>
    <xf numFmtId="0" fontId="5" fillId="0" borderId="27" xfId="49" applyFont="1" applyFill="1" applyBorder="1" applyAlignment="1" applyProtection="1">
      <alignment horizontal="left" vertical="center"/>
    </xf>
    <xf numFmtId="0" fontId="5" fillId="0" borderId="51" xfId="49" applyFont="1" applyFill="1" applyBorder="1" applyAlignment="1" applyProtection="1">
      <alignment horizontal="left" vertical="center"/>
    </xf>
    <xf numFmtId="0" fontId="5" fillId="0" borderId="61" xfId="49" applyFont="1" applyFill="1" applyBorder="1" applyAlignment="1" applyProtection="1">
      <alignment vertical="center"/>
    </xf>
    <xf numFmtId="0" fontId="6" fillId="0" borderId="54" xfId="49" applyFont="1" applyFill="1" applyBorder="1" applyAlignment="1" applyProtection="1">
      <alignment vertical="center"/>
    </xf>
    <xf numFmtId="0" fontId="5" fillId="0" borderId="30" xfId="0" applyFont="1" applyBorder="1" applyAlignment="1" applyProtection="1">
      <alignment horizontal="right" vertical="center" indent="1"/>
      <protection locked="0"/>
    </xf>
    <xf numFmtId="0" fontId="5" fillId="0" borderId="50" xfId="0" applyFont="1" applyBorder="1" applyAlignment="1" applyProtection="1">
      <alignment horizontal="right" vertical="center" indent="1"/>
      <protection locked="0"/>
    </xf>
    <xf numFmtId="0" fontId="6" fillId="0" borderId="55" xfId="0" applyFont="1" applyBorder="1" applyAlignment="1" applyProtection="1">
      <alignment horizontal="right" vertical="center" indent="1"/>
    </xf>
    <xf numFmtId="0" fontId="6" fillId="0" borderId="57" xfId="0" applyFont="1" applyBorder="1" applyAlignment="1" applyProtection="1">
      <alignment horizontal="right" vertical="center" indent="1"/>
    </xf>
    <xf numFmtId="2" fontId="5" fillId="0" borderId="25" xfId="0" applyNumberFormat="1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2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2" fontId="5" fillId="0" borderId="26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2" fontId="5" fillId="0" borderId="28" xfId="0" applyNumberFormat="1" applyFont="1" applyBorder="1" applyAlignment="1" applyProtection="1">
      <alignment horizontal="center" vertical="center"/>
      <protection locked="0"/>
    </xf>
    <xf numFmtId="2" fontId="5" fillId="0" borderId="29" xfId="0" applyNumberFormat="1" applyFont="1" applyBorder="1" applyAlignment="1" applyProtection="1">
      <alignment horizontal="center" vertical="center"/>
      <protection locked="0"/>
    </xf>
    <xf numFmtId="2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2" fontId="5" fillId="0" borderId="32" xfId="0" applyNumberFormat="1" applyFont="1" applyBorder="1" applyAlignment="1" applyProtection="1">
      <alignment horizontal="center" vertical="center"/>
      <protection locked="0"/>
    </xf>
    <xf numFmtId="2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2" fontId="5" fillId="0" borderId="13" xfId="0" applyNumberFormat="1" applyFont="1" applyBorder="1" applyAlignment="1" applyProtection="1">
      <alignment horizontal="center" vertical="center"/>
      <protection locked="0"/>
    </xf>
    <xf numFmtId="2" fontId="5" fillId="0" borderId="11" xfId="0" applyNumberFormat="1" applyFont="1" applyBorder="1" applyAlignment="1" applyProtection="1">
      <alignment horizontal="center" vertical="center"/>
      <protection locked="0"/>
    </xf>
    <xf numFmtId="2" fontId="5" fillId="0" borderId="48" xfId="0" applyNumberFormat="1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2" fontId="5" fillId="0" borderId="49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2" fontId="6" fillId="0" borderId="58" xfId="0" applyNumberFormat="1" applyFont="1" applyBorder="1" applyAlignment="1" applyProtection="1">
      <alignment horizontal="center" vertical="center"/>
    </xf>
    <xf numFmtId="2" fontId="6" fillId="0" borderId="56" xfId="0" applyNumberFormat="1" applyFont="1" applyBorder="1" applyAlignment="1" applyProtection="1">
      <alignment horizontal="center" vertical="center"/>
    </xf>
    <xf numFmtId="2" fontId="6" fillId="0" borderId="59" xfId="0" applyNumberFormat="1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164" fontId="5" fillId="0" borderId="15" xfId="0" applyNumberFormat="1" applyFont="1" applyBorder="1" applyAlignment="1" applyProtection="1">
      <alignment horizontal="right" vertical="center"/>
      <protection locked="0"/>
    </xf>
    <xf numFmtId="164" fontId="6" fillId="0" borderId="56" xfId="0" applyNumberFormat="1" applyFont="1" applyBorder="1" applyAlignment="1" applyProtection="1">
      <alignment horizontal="right" vertical="center"/>
    </xf>
    <xf numFmtId="164" fontId="5" fillId="0" borderId="14" xfId="0" applyNumberFormat="1" applyFont="1" applyBorder="1" applyAlignment="1" applyProtection="1">
      <alignment horizontal="right" vertical="center"/>
      <protection locked="0"/>
    </xf>
    <xf numFmtId="164" fontId="5" fillId="0" borderId="32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Fill="1" applyBorder="1" applyAlignment="1" applyProtection="1">
      <alignment horizontal="right" vertical="center"/>
      <protection locked="0"/>
    </xf>
    <xf numFmtId="165" fontId="5" fillId="0" borderId="13" xfId="0" applyNumberFormat="1" applyFont="1" applyBorder="1" applyAlignment="1" applyProtection="1">
      <alignment horizontal="right" vertical="center"/>
      <protection locked="0"/>
    </xf>
    <xf numFmtId="166" fontId="5" fillId="0" borderId="13" xfId="0" applyNumberFormat="1" applyFont="1" applyBorder="1" applyAlignment="1" applyProtection="1">
      <alignment horizontal="right" vertical="center"/>
      <protection locked="0"/>
    </xf>
    <xf numFmtId="164" fontId="5" fillId="0" borderId="48" xfId="0" applyNumberFormat="1" applyFont="1" applyBorder="1" applyAlignment="1" applyProtection="1">
      <alignment horizontal="right" vertical="center"/>
      <protection locked="0"/>
    </xf>
    <xf numFmtId="164" fontId="6" fillId="0" borderId="58" xfId="0" applyNumberFormat="1" applyFont="1" applyBorder="1" applyAlignment="1" applyProtection="1">
      <alignment horizontal="right" vertical="center"/>
    </xf>
    <xf numFmtId="0" fontId="5" fillId="0" borderId="36" xfId="0" applyFont="1" applyFill="1" applyBorder="1"/>
    <xf numFmtId="0" fontId="5" fillId="0" borderId="66" xfId="49" applyFont="1" applyFill="1" applyBorder="1" applyAlignment="1" applyProtection="1">
      <alignment vertical="center"/>
    </xf>
    <xf numFmtId="164" fontId="5" fillId="0" borderId="16" xfId="0" applyNumberFormat="1" applyFont="1" applyBorder="1" applyAlignment="1" applyProtection="1">
      <alignment horizontal="right" vertical="center"/>
      <protection locked="0"/>
    </xf>
    <xf numFmtId="164" fontId="5" fillId="0" borderId="11" xfId="0" applyNumberFormat="1" applyFont="1" applyFill="1" applyBorder="1" applyAlignment="1" applyProtection="1">
      <alignment horizontal="right" vertical="center"/>
      <protection locked="0"/>
    </xf>
    <xf numFmtId="165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49" xfId="0" applyNumberFormat="1" applyFont="1" applyBorder="1" applyAlignment="1" applyProtection="1">
      <alignment horizontal="right" vertical="center"/>
      <protection locked="0"/>
    </xf>
    <xf numFmtId="164" fontId="6" fillId="0" borderId="59" xfId="0" applyNumberFormat="1" applyFont="1" applyBorder="1" applyAlignment="1" applyProtection="1">
      <alignment horizontal="right" vertical="center"/>
    </xf>
    <xf numFmtId="0" fontId="5" fillId="0" borderId="26" xfId="0" applyFont="1" applyFill="1" applyBorder="1" applyAlignment="1" applyProtection="1">
      <alignment horizontal="right" vertical="center" indent="1"/>
      <protection locked="0"/>
    </xf>
    <xf numFmtId="0" fontId="5" fillId="0" borderId="18" xfId="0" applyFont="1" applyFill="1" applyBorder="1" applyAlignment="1" applyProtection="1">
      <alignment horizontal="right" vertical="center" indent="1"/>
      <protection locked="0"/>
    </xf>
    <xf numFmtId="0" fontId="5" fillId="0" borderId="21" xfId="49" applyFont="1" applyFill="1" applyBorder="1" applyAlignment="1" applyProtection="1">
      <alignment vertical="center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  <xf numFmtId="164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164" fontId="5" fillId="0" borderId="30" xfId="0" applyNumberFormat="1" applyFont="1" applyBorder="1" applyAlignment="1" applyProtection="1">
      <alignment horizontal="center" vertical="center"/>
      <protection locked="0"/>
    </xf>
    <xf numFmtId="164" fontId="5" fillId="0" borderId="15" xfId="0" applyNumberFormat="1" applyFont="1" applyBorder="1" applyAlignment="1" applyProtection="1">
      <alignment horizontal="center" vertical="center"/>
      <protection locked="0"/>
    </xf>
    <xf numFmtId="164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164" fontId="6" fillId="0" borderId="55" xfId="0" applyNumberFormat="1" applyFont="1" applyBorder="1" applyAlignment="1" applyProtection="1">
      <alignment horizontal="center" vertical="center"/>
    </xf>
    <xf numFmtId="164" fontId="6" fillId="0" borderId="56" xfId="0" applyNumberFormat="1" applyFont="1" applyBorder="1" applyAlignment="1" applyProtection="1">
      <alignment horizontal="center" vertical="center"/>
    </xf>
    <xf numFmtId="164" fontId="6" fillId="0" borderId="57" xfId="0" applyNumberFormat="1" applyFont="1" applyBorder="1" applyAlignment="1" applyProtection="1">
      <alignment horizontal="center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5" fillId="0" borderId="63" xfId="49" applyFont="1" applyFill="1" applyBorder="1" applyAlignment="1" applyProtection="1">
      <alignment horizontal="center" vertical="center"/>
    </xf>
    <xf numFmtId="0" fontId="5" fillId="0" borderId="64" xfId="49" applyFont="1" applyFill="1" applyBorder="1" applyAlignment="1" applyProtection="1">
      <alignment horizontal="center" vertical="center"/>
    </xf>
    <xf numFmtId="0" fontId="5" fillId="0" borderId="42" xfId="49" applyFont="1" applyFill="1" applyBorder="1" applyAlignment="1" applyProtection="1">
      <alignment vertical="center"/>
    </xf>
    <xf numFmtId="0" fontId="5" fillId="0" borderId="42" xfId="49" applyFont="1" applyFill="1" applyBorder="1" applyAlignment="1" applyProtection="1">
      <alignment horizontal="center" vertical="center"/>
    </xf>
    <xf numFmtId="164" fontId="5" fillId="0" borderId="45" xfId="0" applyNumberFormat="1" applyFont="1" applyBorder="1" applyAlignment="1" applyProtection="1">
      <alignment horizontal="center" vertical="center"/>
      <protection locked="0"/>
    </xf>
    <xf numFmtId="164" fontId="5" fillId="0" borderId="46" xfId="0" applyNumberFormat="1" applyFont="1" applyBorder="1" applyAlignment="1" applyProtection="1">
      <alignment horizontal="center" vertical="center"/>
      <protection locked="0"/>
    </xf>
    <xf numFmtId="164" fontId="5" fillId="0" borderId="47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62" xfId="49" applyFont="1" applyFill="1" applyBorder="1" applyAlignment="1" applyProtection="1">
      <alignment vertical="center"/>
    </xf>
    <xf numFmtId="0" fontId="5" fillId="0" borderId="62" xfId="49" applyFont="1" applyFill="1" applyBorder="1" applyAlignment="1" applyProtection="1">
      <alignment horizontal="center" vertical="center"/>
    </xf>
    <xf numFmtId="164" fontId="5" fillId="0" borderId="28" xfId="0" applyNumberFormat="1" applyFont="1" applyBorder="1" applyAlignment="1" applyProtection="1">
      <alignment horizontal="center" vertical="center"/>
      <protection locked="0"/>
    </xf>
    <xf numFmtId="164" fontId="5" fillId="0" borderId="29" xfId="0" applyNumberFormat="1" applyFont="1" applyBorder="1" applyAlignment="1" applyProtection="1">
      <alignment horizontal="center" vertical="center"/>
      <protection locked="0"/>
    </xf>
    <xf numFmtId="164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38" xfId="49" applyFont="1" applyFill="1" applyBorder="1" applyAlignment="1" applyProtection="1">
      <alignment vertical="center"/>
    </xf>
    <xf numFmtId="164" fontId="5" fillId="0" borderId="32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164" fontId="5" fillId="0" borderId="48" xfId="0" applyNumberFormat="1" applyFont="1" applyBorder="1" applyAlignment="1" applyProtection="1">
      <alignment horizontal="center" vertical="center"/>
      <protection locked="0"/>
    </xf>
    <xf numFmtId="164" fontId="6" fillId="0" borderId="58" xfId="0" applyNumberFormat="1" applyFont="1" applyBorder="1" applyAlignment="1" applyProtection="1">
      <alignment horizontal="center" vertical="center"/>
    </xf>
    <xf numFmtId="164" fontId="6" fillId="0" borderId="59" xfId="0" applyNumberFormat="1" applyFont="1" applyBorder="1" applyAlignment="1" applyProtection="1">
      <alignment horizontal="center" vertical="center"/>
    </xf>
    <xf numFmtId="164" fontId="5" fillId="0" borderId="16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164" fontId="5" fillId="0" borderId="49" xfId="0" applyNumberFormat="1" applyFont="1" applyBorder="1" applyAlignment="1" applyProtection="1">
      <alignment horizontal="center" vertical="center"/>
      <protection locked="0"/>
    </xf>
    <xf numFmtId="164" fontId="5" fillId="0" borderId="49" xfId="83" applyNumberFormat="1" applyFont="1" applyBorder="1" applyAlignment="1" applyProtection="1">
      <alignment horizontal="center" vertical="center"/>
      <protection locked="0"/>
    </xf>
    <xf numFmtId="164" fontId="5" fillId="0" borderId="50" xfId="83" applyNumberFormat="1" applyFont="1" applyBorder="1" applyAlignment="1" applyProtection="1">
      <alignment horizontal="center" vertical="center"/>
      <protection locked="0"/>
    </xf>
    <xf numFmtId="1" fontId="5" fillId="0" borderId="45" xfId="0" applyNumberFormat="1" applyFont="1" applyBorder="1" applyAlignment="1" applyProtection="1">
      <alignment horizontal="center" vertical="center"/>
      <protection locked="0"/>
    </xf>
    <xf numFmtId="1" fontId="5" fillId="0" borderId="46" xfId="0" applyNumberFormat="1" applyFont="1" applyBorder="1" applyAlignment="1" applyProtection="1">
      <alignment horizontal="center" vertical="center"/>
      <protection locked="0"/>
    </xf>
    <xf numFmtId="1" fontId="5" fillId="0" borderId="47" xfId="0" applyNumberFormat="1" applyFont="1" applyBorder="1" applyAlignment="1" applyProtection="1">
      <alignment horizontal="center" vertical="center"/>
      <protection locked="0"/>
    </xf>
    <xf numFmtId="0" fontId="6" fillId="0" borderId="31" xfId="54" applyFont="1" applyFill="1" applyBorder="1" applyAlignment="1" applyProtection="1">
      <alignment horizontal="center" vertical="center"/>
    </xf>
    <xf numFmtId="0" fontId="6" fillId="0" borderId="29" xfId="54" applyFont="1" applyFill="1" applyBorder="1" applyAlignment="1" applyProtection="1">
      <alignment horizontal="center" vertical="center"/>
    </xf>
    <xf numFmtId="0" fontId="6" fillId="0" borderId="19" xfId="54" applyFont="1" applyFill="1" applyBorder="1" applyAlignment="1" applyProtection="1">
      <alignment horizontal="center" vertical="center"/>
    </xf>
    <xf numFmtId="0" fontId="6" fillId="0" borderId="28" xfId="54" applyFont="1" applyFill="1" applyBorder="1" applyAlignment="1" applyProtection="1">
      <alignment horizontal="center" vertical="center"/>
    </xf>
    <xf numFmtId="0" fontId="6" fillId="0" borderId="20" xfId="54" applyFont="1" applyFill="1" applyBorder="1" applyAlignment="1" applyProtection="1">
      <alignment horizontal="center" vertical="center"/>
    </xf>
    <xf numFmtId="1" fontId="5" fillId="0" borderId="16" xfId="83" applyNumberFormat="1" applyFont="1" applyBorder="1" applyAlignment="1" applyProtection="1">
      <alignment horizontal="center" vertical="center"/>
      <protection locked="0"/>
    </xf>
    <xf numFmtId="1" fontId="5" fillId="0" borderId="17" xfId="83" applyNumberFormat="1" applyFont="1" applyBorder="1" applyAlignment="1" applyProtection="1">
      <alignment horizontal="center" vertical="center"/>
      <protection locked="0"/>
    </xf>
    <xf numFmtId="1" fontId="5" fillId="0" borderId="11" xfId="83" applyNumberFormat="1" applyFont="1" applyBorder="1" applyAlignment="1" applyProtection="1">
      <alignment horizontal="center" vertical="center"/>
      <protection locked="0"/>
    </xf>
    <xf numFmtId="1" fontId="5" fillId="0" borderId="18" xfId="83" applyNumberFormat="1" applyFont="1" applyBorder="1" applyAlignment="1" applyProtection="1">
      <alignment horizontal="center" vertical="center"/>
      <protection locked="0"/>
    </xf>
    <xf numFmtId="164" fontId="5" fillId="0" borderId="11" xfId="83" applyNumberFormat="1" applyFont="1" applyFill="1" applyBorder="1" applyAlignment="1" applyProtection="1">
      <alignment horizontal="center" vertical="center"/>
      <protection locked="0"/>
    </xf>
    <xf numFmtId="164" fontId="5" fillId="0" borderId="11" xfId="83" applyNumberFormat="1" applyFont="1" applyBorder="1" applyAlignment="1" applyProtection="1">
      <alignment horizontal="center" vertical="center"/>
      <protection locked="0"/>
    </xf>
    <xf numFmtId="164" fontId="5" fillId="0" borderId="18" xfId="83" applyNumberFormat="1" applyFont="1" applyBorder="1" applyAlignment="1" applyProtection="1">
      <alignment horizontal="center" vertical="center"/>
      <protection locked="0"/>
    </xf>
    <xf numFmtId="1" fontId="6" fillId="0" borderId="55" xfId="0" applyNumberFormat="1" applyFont="1" applyBorder="1" applyAlignment="1" applyProtection="1">
      <alignment horizontal="center" vertical="center"/>
    </xf>
    <xf numFmtId="1" fontId="6" fillId="0" borderId="56" xfId="0" applyNumberFormat="1" applyFont="1" applyBorder="1" applyAlignment="1" applyProtection="1">
      <alignment horizontal="center" vertical="center"/>
    </xf>
    <xf numFmtId="1" fontId="6" fillId="0" borderId="57" xfId="0" applyNumberFormat="1" applyFont="1" applyBorder="1" applyAlignment="1" applyProtection="1">
      <alignment horizontal="center" vertical="center"/>
    </xf>
    <xf numFmtId="1" fontId="5" fillId="0" borderId="41" xfId="83" applyNumberFormat="1" applyFont="1" applyBorder="1" applyAlignment="1" applyProtection="1">
      <alignment horizontal="center" vertical="center"/>
      <protection locked="0"/>
    </xf>
    <xf numFmtId="1" fontId="5" fillId="0" borderId="27" xfId="83" applyNumberFormat="1" applyFont="1" applyBorder="1" applyAlignment="1" applyProtection="1">
      <alignment horizontal="center" vertical="center"/>
      <protection locked="0"/>
    </xf>
    <xf numFmtId="1" fontId="5" fillId="0" borderId="27" xfId="83" applyNumberFormat="1" applyFont="1" applyFill="1" applyBorder="1" applyAlignment="1" applyProtection="1">
      <alignment horizontal="center" vertical="center"/>
      <protection locked="0"/>
    </xf>
    <xf numFmtId="164" fontId="5" fillId="0" borderId="51" xfId="83" applyNumberFormat="1" applyFont="1" applyBorder="1" applyAlignment="1" applyProtection="1">
      <alignment horizontal="center" vertical="center"/>
      <protection locked="0"/>
    </xf>
    <xf numFmtId="1" fontId="5" fillId="0" borderId="46" xfId="83" applyNumberFormat="1" applyFont="1" applyBorder="1" applyAlignment="1" applyProtection="1">
      <alignment horizontal="center" vertical="center"/>
      <protection locked="0"/>
    </xf>
    <xf numFmtId="1" fontId="5" fillId="0" borderId="10" xfId="83" applyNumberFormat="1" applyFont="1" applyBorder="1" applyAlignment="1" applyProtection="1">
      <alignment horizontal="center" vertical="center"/>
      <protection locked="0"/>
    </xf>
    <xf numFmtId="1" fontId="5" fillId="0" borderId="10" xfId="83" applyNumberFormat="1" applyFont="1" applyFill="1" applyBorder="1" applyAlignment="1" applyProtection="1">
      <alignment horizontal="center" vertical="center"/>
      <protection locked="0"/>
    </xf>
    <xf numFmtId="164" fontId="5" fillId="0" borderId="29" xfId="83" applyNumberFormat="1" applyFont="1" applyBorder="1" applyAlignment="1" applyProtection="1">
      <alignment horizontal="center" vertical="center"/>
      <protection locked="0"/>
    </xf>
    <xf numFmtId="0" fontId="5" fillId="0" borderId="26" xfId="49" applyFont="1" applyFill="1" applyBorder="1" applyAlignment="1" applyProtection="1">
      <alignment horizontal="center" vertical="center"/>
      <protection locked="0"/>
    </xf>
    <xf numFmtId="0" fontId="5" fillId="0" borderId="18" xfId="49" applyFont="1" applyFill="1" applyBorder="1" applyAlignment="1" applyProtection="1">
      <alignment horizontal="center" vertical="center"/>
      <protection locked="0"/>
    </xf>
    <xf numFmtId="0" fontId="5" fillId="0" borderId="25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0" fontId="5" fillId="0" borderId="17" xfId="49" applyFont="1" applyFill="1" applyBorder="1" applyAlignment="1" applyProtection="1">
      <alignment horizontal="center" vertical="center"/>
      <protection locked="0"/>
    </xf>
    <xf numFmtId="0" fontId="5" fillId="0" borderId="30" xfId="49" applyFont="1" applyFill="1" applyBorder="1" applyAlignment="1" applyProtection="1">
      <alignment horizontal="center" vertical="center"/>
      <protection locked="0"/>
    </xf>
    <xf numFmtId="0" fontId="5" fillId="0" borderId="15" xfId="49" applyFont="1" applyFill="1" applyBorder="1" applyAlignment="1" applyProtection="1">
      <alignment horizontal="center" vertical="center"/>
      <protection locked="0"/>
    </xf>
    <xf numFmtId="0" fontId="5" fillId="0" borderId="50" xfId="49" applyFont="1" applyFill="1" applyBorder="1" applyAlignment="1" applyProtection="1">
      <alignment horizontal="center" vertical="center"/>
      <protection locked="0"/>
    </xf>
    <xf numFmtId="0" fontId="6" fillId="0" borderId="45" xfId="49" applyFont="1" applyFill="1" applyBorder="1" applyAlignment="1">
      <alignment horizontal="center" vertical="center"/>
    </xf>
    <xf numFmtId="0" fontId="6" fillId="0" borderId="46" xfId="49" applyFont="1" applyFill="1" applyBorder="1" applyAlignment="1">
      <alignment horizontal="center" vertical="center"/>
    </xf>
    <xf numFmtId="0" fontId="6" fillId="0" borderId="47" xfId="49" applyFont="1" applyFill="1" applyBorder="1" applyAlignment="1">
      <alignment horizontal="center" vertical="center"/>
    </xf>
    <xf numFmtId="0" fontId="6" fillId="0" borderId="43" xfId="49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33" xfId="49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6" fillId="0" borderId="23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39" xfId="49" applyFont="1" applyFill="1" applyBorder="1" applyAlignment="1">
      <alignment horizontal="center" vertical="center"/>
    </xf>
    <xf numFmtId="0" fontId="6" fillId="0" borderId="40" xfId="49" applyFont="1" applyFill="1" applyBorder="1" applyAlignment="1">
      <alignment horizontal="center" vertical="center"/>
    </xf>
    <xf numFmtId="0" fontId="6" fillId="0" borderId="34" xfId="49" applyFont="1" applyFill="1" applyBorder="1" applyAlignment="1">
      <alignment horizontal="center" vertical="center" wrapText="1"/>
    </xf>
    <xf numFmtId="0" fontId="6" fillId="0" borderId="42" xfId="49" applyFont="1" applyFill="1" applyBorder="1" applyAlignment="1">
      <alignment horizontal="center" vertical="center"/>
    </xf>
    <xf numFmtId="0" fontId="6" fillId="0" borderId="43" xfId="53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vertical="center"/>
    </xf>
    <xf numFmtId="0" fontId="6" fillId="0" borderId="61" xfId="53" applyFont="1" applyFill="1" applyBorder="1" applyAlignment="1" applyProtection="1">
      <alignment horizontal="center" vertical="center"/>
    </xf>
    <xf numFmtId="0" fontId="6" fillId="0" borderId="38" xfId="53" applyFont="1" applyFill="1" applyBorder="1" applyAlignment="1" applyProtection="1">
      <alignment horizontal="center" vertical="center"/>
    </xf>
    <xf numFmtId="0" fontId="6" fillId="0" borderId="42" xfId="53" applyFont="1" applyFill="1" applyBorder="1" applyAlignment="1" applyProtection="1">
      <alignment horizontal="center" vertical="center"/>
    </xf>
    <xf numFmtId="0" fontId="6" fillId="0" borderId="23" xfId="53" applyFont="1" applyFill="1" applyBorder="1" applyAlignment="1" applyProtection="1">
      <alignment horizontal="center" vertical="center"/>
    </xf>
    <xf numFmtId="0" fontId="6" fillId="0" borderId="62" xfId="53" applyFont="1" applyFill="1" applyBorder="1" applyAlignment="1" applyProtection="1">
      <alignment horizontal="center" vertical="center"/>
    </xf>
    <xf numFmtId="0" fontId="6" fillId="0" borderId="33" xfId="53" applyFont="1" applyFill="1" applyBorder="1" applyAlignment="1" applyProtection="1">
      <alignment horizontal="left" vertical="center" wrapText="1"/>
    </xf>
    <xf numFmtId="0" fontId="6" fillId="0" borderId="34" xfId="53" applyFont="1" applyFill="1" applyBorder="1" applyAlignment="1" applyProtection="1">
      <alignment horizontal="left" vertical="center"/>
    </xf>
    <xf numFmtId="0" fontId="5" fillId="0" borderId="38" xfId="0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horizontal="left" vertical="center"/>
    </xf>
    <xf numFmtId="0" fontId="6" fillId="0" borderId="67" xfId="53" applyFont="1" applyFill="1" applyBorder="1" applyAlignment="1" applyProtection="1">
      <alignment horizontal="center" vertical="center" wrapText="1"/>
    </xf>
    <xf numFmtId="0" fontId="6" fillId="0" borderId="39" xfId="53" applyFont="1" applyFill="1" applyBorder="1" applyAlignment="1" applyProtection="1">
      <alignment horizontal="center" vertical="center" wrapText="1"/>
    </xf>
    <xf numFmtId="0" fontId="6" fillId="0" borderId="60" xfId="53" applyFont="1" applyFill="1" applyBorder="1" applyAlignment="1" applyProtection="1">
      <alignment horizontal="center" vertical="center" wrapText="1"/>
    </xf>
    <xf numFmtId="0" fontId="6" fillId="0" borderId="40" xfId="53" applyFont="1" applyFill="1" applyBorder="1" applyAlignment="1" applyProtection="1">
      <alignment horizontal="center" vertical="center" wrapText="1"/>
    </xf>
    <xf numFmtId="0" fontId="6" fillId="0" borderId="52" xfId="49" applyFont="1" applyFill="1" applyBorder="1" applyAlignment="1" applyProtection="1">
      <alignment horizontal="center" vertical="center"/>
    </xf>
    <xf numFmtId="0" fontId="6" fillId="0" borderId="54" xfId="49" applyFont="1" applyFill="1" applyBorder="1" applyAlignment="1" applyProtection="1">
      <alignment horizontal="center" vertical="center"/>
    </xf>
    <xf numFmtId="0" fontId="6" fillId="0" borderId="43" xfId="49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6" fillId="0" borderId="0" xfId="49" applyFont="1" applyFill="1" applyAlignment="1" applyProtection="1">
      <alignment vertical="center"/>
    </xf>
    <xf numFmtId="0" fontId="5" fillId="0" borderId="0" xfId="49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67" xfId="49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6" fillId="0" borderId="43" xfId="54" applyFont="1" applyFill="1" applyBorder="1" applyAlignment="1" applyProtection="1">
      <alignment horizontal="center" vertical="center"/>
    </xf>
    <xf numFmtId="0" fontId="5" fillId="0" borderId="0" xfId="54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33" xfId="54" applyFont="1" applyFill="1" applyBorder="1" applyAlignment="1" applyProtection="1">
      <alignment horizontal="center" vertical="center"/>
    </xf>
    <xf numFmtId="0" fontId="6" fillId="0" borderId="34" xfId="54" applyFont="1" applyFill="1" applyBorder="1" applyAlignment="1" applyProtection="1">
      <alignment horizontal="center" vertical="center"/>
    </xf>
    <xf numFmtId="0" fontId="6" fillId="0" borderId="42" xfId="54" applyFont="1" applyFill="1" applyBorder="1" applyAlignment="1" applyProtection="1">
      <alignment horizontal="center" vertical="center"/>
    </xf>
    <xf numFmtId="0" fontId="6" fillId="0" borderId="23" xfId="54" applyFont="1" applyFill="1" applyBorder="1" applyAlignment="1" applyProtection="1">
      <alignment horizontal="center" vertical="center"/>
    </xf>
    <xf numFmtId="0" fontId="6" fillId="0" borderId="0" xfId="50" applyFont="1" applyFill="1" applyAlignment="1" applyProtection="1">
      <alignment vertical="center"/>
    </xf>
    <xf numFmtId="0" fontId="5" fillId="0" borderId="0" xfId="50" applyFont="1" applyFill="1" applyAlignment="1" applyProtection="1">
      <alignment vertical="center"/>
    </xf>
    <xf numFmtId="0" fontId="6" fillId="0" borderId="43" xfId="51" applyFont="1" applyFill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0" xfId="51" applyFont="1" applyFill="1" applyAlignment="1" applyProtection="1">
      <alignment vertical="center"/>
    </xf>
    <xf numFmtId="0" fontId="6" fillId="0" borderId="33" xfId="51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5" fillId="0" borderId="0" xfId="55" applyFont="1" applyFill="1" applyAlignment="1" applyProtection="1">
      <alignment vertical="center"/>
    </xf>
    <xf numFmtId="0" fontId="5" fillId="0" borderId="0" xfId="5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49" applyFont="1" applyFill="1" applyAlignment="1" applyProtection="1">
      <alignment horizontal="right" vertical="center"/>
    </xf>
    <xf numFmtId="0" fontId="6" fillId="0" borderId="0" xfId="56" applyFont="1" applyFill="1" applyAlignment="1" applyProtection="1">
      <alignment vertical="center"/>
    </xf>
    <xf numFmtId="0" fontId="5" fillId="0" borderId="0" xfId="56" applyFont="1" applyFill="1" applyAlignment="1" applyProtection="1">
      <alignment vertical="center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6" fillId="0" borderId="0" xfId="51" applyFont="1" applyFill="1" applyAlignment="1" applyProtection="1">
      <alignment vertical="center"/>
    </xf>
    <xf numFmtId="0" fontId="5" fillId="0" borderId="0" xfId="51" applyFont="1" applyFill="1" applyAlignment="1" applyProtection="1">
      <alignment horizontal="right" vertical="center"/>
    </xf>
    <xf numFmtId="0" fontId="5" fillId="0" borderId="0" xfId="51" applyFont="1" applyFill="1" applyBorder="1" applyAlignment="1" applyProtection="1">
      <alignment vertical="center"/>
    </xf>
    <xf numFmtId="164" fontId="6" fillId="0" borderId="58" xfId="49" applyNumberFormat="1" applyFont="1" applyFill="1" applyBorder="1" applyAlignment="1" applyProtection="1">
      <alignment horizontal="center" vertical="center"/>
    </xf>
    <xf numFmtId="164" fontId="6" fillId="0" borderId="56" xfId="49" applyNumberFormat="1" applyFont="1" applyFill="1" applyBorder="1" applyAlignment="1" applyProtection="1">
      <alignment horizontal="center" vertical="center"/>
    </xf>
    <xf numFmtId="164" fontId="6" fillId="0" borderId="59" xfId="49" applyNumberFormat="1" applyFont="1" applyFill="1" applyBorder="1" applyAlignment="1" applyProtection="1">
      <alignment horizontal="center" vertical="center"/>
    </xf>
    <xf numFmtId="0" fontId="6" fillId="0" borderId="55" xfId="49" applyFont="1" applyFill="1" applyBorder="1" applyAlignment="1" applyProtection="1">
      <alignment horizontal="center" vertical="center"/>
    </xf>
    <xf numFmtId="0" fontId="6" fillId="0" borderId="56" xfId="49" applyFont="1" applyFill="1" applyBorder="1" applyAlignment="1" applyProtection="1">
      <alignment horizontal="center" vertical="center"/>
    </xf>
    <xf numFmtId="0" fontId="6" fillId="0" borderId="57" xfId="49" applyFont="1" applyFill="1" applyBorder="1" applyAlignment="1" applyProtection="1">
      <alignment horizontal="center" vertical="center"/>
    </xf>
    <xf numFmtId="0" fontId="6" fillId="0" borderId="47" xfId="54" applyFont="1" applyFill="1" applyBorder="1" applyAlignment="1" applyProtection="1">
      <alignment horizontal="center" vertical="center"/>
    </xf>
    <xf numFmtId="0" fontId="6" fillId="0" borderId="33" xfId="54" applyFont="1" applyFill="1" applyBorder="1" applyAlignment="1" applyProtection="1">
      <alignment horizontal="center" vertical="center" wrapText="1"/>
    </xf>
    <xf numFmtId="0" fontId="6" fillId="0" borderId="21" xfId="49" applyFont="1" applyFill="1" applyBorder="1" applyAlignment="1" applyProtection="1">
      <alignment vertical="center"/>
    </xf>
    <xf numFmtId="0" fontId="28" fillId="0" borderId="27" xfId="49" applyFont="1" applyFill="1" applyBorder="1" applyAlignment="1" applyProtection="1">
      <alignment vertical="center"/>
    </xf>
    <xf numFmtId="0" fontId="6" fillId="0" borderId="23" xfId="55" applyFont="1" applyFill="1" applyBorder="1" applyAlignment="1" applyProtection="1">
      <alignment horizontal="center" vertical="center"/>
    </xf>
    <xf numFmtId="0" fontId="6" fillId="0" borderId="61" xfId="55" applyFont="1" applyFill="1" applyBorder="1" applyAlignment="1" applyProtection="1">
      <alignment horizontal="left" vertical="center"/>
    </xf>
    <xf numFmtId="0" fontId="6" fillId="0" borderId="38" xfId="55" applyFont="1" applyFill="1" applyBorder="1" applyAlignment="1" applyProtection="1">
      <alignment horizontal="left" vertical="center"/>
    </xf>
    <xf numFmtId="0" fontId="6" fillId="0" borderId="31" xfId="55" applyFont="1" applyFill="1" applyBorder="1" applyAlignment="1" applyProtection="1">
      <alignment horizontal="center" vertical="center"/>
    </xf>
    <xf numFmtId="0" fontId="6" fillId="0" borderId="29" xfId="55" applyFont="1" applyFill="1" applyBorder="1" applyAlignment="1" applyProtection="1">
      <alignment horizontal="center" vertical="center"/>
    </xf>
    <xf numFmtId="0" fontId="6" fillId="0" borderId="19" xfId="55" applyFont="1" applyFill="1" applyBorder="1" applyAlignment="1" applyProtection="1">
      <alignment horizontal="center" vertical="center"/>
    </xf>
    <xf numFmtId="0" fontId="6" fillId="0" borderId="43" xfId="55" applyFont="1" applyFill="1" applyBorder="1" applyAlignment="1" applyProtection="1">
      <alignment horizontal="center" vertical="center"/>
    </xf>
    <xf numFmtId="0" fontId="6" fillId="0" borderId="42" xfId="55" applyFont="1" applyFill="1" applyBorder="1" applyAlignment="1" applyProtection="1">
      <alignment horizontal="center" vertical="center"/>
    </xf>
    <xf numFmtId="0" fontId="6" fillId="0" borderId="28" xfId="55" applyFont="1" applyFill="1" applyBorder="1" applyAlignment="1" applyProtection="1">
      <alignment horizontal="center" vertical="center"/>
    </xf>
    <xf numFmtId="0" fontId="6" fillId="0" borderId="20" xfId="55" applyFont="1" applyFill="1" applyBorder="1" applyAlignment="1" applyProtection="1">
      <alignment horizontal="center" vertical="center"/>
    </xf>
    <xf numFmtId="0" fontId="6" fillId="0" borderId="61" xfId="50" applyFont="1" applyFill="1" applyBorder="1" applyAlignment="1" applyProtection="1">
      <alignment vertical="center" wrapText="1"/>
    </xf>
    <xf numFmtId="0" fontId="5" fillId="0" borderId="38" xfId="0" applyFont="1" applyFill="1" applyBorder="1" applyAlignment="1" applyProtection="1">
      <alignment vertical="center" wrapText="1"/>
    </xf>
    <xf numFmtId="0" fontId="6" fillId="0" borderId="43" xfId="50" applyFont="1" applyFill="1" applyBorder="1" applyAlignment="1" applyProtection="1">
      <alignment horizontal="center" vertical="center"/>
    </xf>
    <xf numFmtId="0" fontId="6" fillId="0" borderId="61" xfId="51" applyFont="1" applyFill="1" applyBorder="1" applyAlignment="1" applyProtection="1">
      <alignment vertical="center"/>
    </xf>
    <xf numFmtId="0" fontId="5" fillId="0" borderId="38" xfId="0" applyFont="1" applyFill="1" applyBorder="1" applyAlignment="1" applyProtection="1">
      <alignment vertical="center"/>
    </xf>
    <xf numFmtId="164" fontId="6" fillId="0" borderId="58" xfId="0" applyNumberFormat="1" applyFont="1" applyBorder="1" applyAlignment="1" applyProtection="1">
      <alignment horizontal="center" vertical="center"/>
      <protection locked="0"/>
    </xf>
    <xf numFmtId="164" fontId="6" fillId="0" borderId="56" xfId="0" applyNumberFormat="1" applyFont="1" applyBorder="1" applyAlignment="1" applyProtection="1">
      <alignment horizontal="center" vertical="center"/>
      <protection locked="0"/>
    </xf>
    <xf numFmtId="164" fontId="6" fillId="0" borderId="59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46" xfId="54" applyFont="1" applyFill="1" applyBorder="1" applyAlignment="1" applyProtection="1">
      <alignment horizontal="center" vertical="center"/>
    </xf>
    <xf numFmtId="0" fontId="5" fillId="0" borderId="68" xfId="49" applyFont="1" applyFill="1" applyBorder="1" applyAlignment="1" applyProtection="1">
      <alignment horizontal="center" vertical="center" wrapText="1"/>
      <protection locked="0"/>
    </xf>
    <xf numFmtId="0" fontId="5" fillId="0" borderId="32" xfId="49" applyFont="1" applyFill="1" applyBorder="1" applyAlignment="1" applyProtection="1">
      <alignment horizontal="center" vertical="center" wrapText="1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33" xfId="49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41" xfId="49" applyFont="1" applyFill="1" applyBorder="1" applyAlignment="1" applyProtection="1">
      <alignment vertical="center"/>
      <protection locked="0"/>
    </xf>
    <xf numFmtId="0" fontId="5" fillId="0" borderId="51" xfId="49" applyFont="1" applyFill="1" applyBorder="1" applyAlignment="1" applyProtection="1">
      <alignment vertical="center"/>
      <protection locked="0"/>
    </xf>
    <xf numFmtId="0" fontId="6" fillId="0" borderId="45" xfId="54" applyFont="1" applyFill="1" applyBorder="1" applyAlignment="1" applyProtection="1">
      <alignment horizontal="center" vertical="center"/>
    </xf>
    <xf numFmtId="0" fontId="5" fillId="0" borderId="63" xfId="49" applyFont="1" applyFill="1" applyBorder="1" applyAlignment="1" applyProtection="1">
      <alignment horizontal="center" vertical="center" wrapText="1"/>
      <protection locked="0"/>
    </xf>
    <xf numFmtId="3" fontId="5" fillId="0" borderId="50" xfId="0" applyNumberFormat="1" applyFont="1" applyBorder="1" applyAlignment="1" applyProtection="1">
      <alignment horizontal="center" vertical="center"/>
      <protection locked="0"/>
    </xf>
    <xf numFmtId="0" fontId="5" fillId="0" borderId="46" xfId="55" applyFont="1" applyFill="1" applyBorder="1" applyAlignment="1" applyProtection="1">
      <alignment horizontal="center" vertical="center"/>
    </xf>
    <xf numFmtId="0" fontId="5" fillId="0" borderId="70" xfId="49" applyFont="1" applyFill="1" applyBorder="1" applyAlignment="1" applyProtection="1">
      <alignment horizontal="center" vertical="center"/>
    </xf>
    <xf numFmtId="0" fontId="6" fillId="0" borderId="33" xfId="5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74" xfId="49" applyFont="1" applyFill="1" applyBorder="1" applyAlignment="1" applyProtection="1">
      <alignment vertical="center"/>
    </xf>
    <xf numFmtId="0" fontId="6" fillId="0" borderId="45" xfId="55" applyFont="1" applyFill="1" applyBorder="1" applyAlignment="1" applyProtection="1">
      <alignment horizontal="center" vertical="center"/>
    </xf>
    <xf numFmtId="0" fontId="5" fillId="0" borderId="47" xfId="55" applyFont="1" applyFill="1" applyBorder="1" applyAlignment="1" applyProtection="1">
      <alignment horizontal="center" vertical="center"/>
    </xf>
    <xf numFmtId="0" fontId="5" fillId="0" borderId="69" xfId="49" applyFont="1" applyFill="1" applyBorder="1" applyAlignment="1" applyProtection="1">
      <alignment horizontal="center" vertical="center"/>
    </xf>
    <xf numFmtId="164" fontId="5" fillId="0" borderId="72" xfId="0" applyNumberFormat="1" applyFont="1" applyBorder="1" applyAlignment="1" applyProtection="1">
      <alignment horizontal="center" vertical="center"/>
      <protection locked="0"/>
    </xf>
    <xf numFmtId="164" fontId="5" fillId="0" borderId="70" xfId="0" applyNumberFormat="1" applyFont="1" applyBorder="1" applyAlignment="1" applyProtection="1">
      <alignment horizontal="center" vertical="center"/>
      <protection locked="0"/>
    </xf>
    <xf numFmtId="164" fontId="5" fillId="0" borderId="73" xfId="0" applyNumberFormat="1" applyFont="1" applyBorder="1" applyAlignment="1" applyProtection="1">
      <alignment horizontal="center" vertical="center"/>
      <protection locked="0"/>
    </xf>
    <xf numFmtId="0" fontId="5" fillId="0" borderId="71" xfId="49" applyFont="1" applyFill="1" applyBorder="1" applyAlignment="1" applyProtection="1">
      <alignment horizontal="center" vertical="center"/>
    </xf>
    <xf numFmtId="0" fontId="6" fillId="0" borderId="33" xfId="50" applyFont="1" applyFill="1" applyBorder="1" applyAlignment="1" applyProtection="1">
      <alignment horizontal="center" vertical="center" wrapText="1"/>
    </xf>
    <xf numFmtId="0" fontId="5" fillId="0" borderId="68" xfId="49" applyFont="1" applyFill="1" applyBorder="1" applyAlignment="1" applyProtection="1">
      <alignment horizontal="center" vertical="center"/>
      <protection locked="0"/>
    </xf>
    <xf numFmtId="0" fontId="6" fillId="0" borderId="34" xfId="51" applyFont="1" applyFill="1" applyBorder="1" applyAlignment="1" applyProtection="1">
      <alignment horizontal="center" vertical="center" wrapText="1"/>
    </xf>
    <xf numFmtId="0" fontId="6" fillId="0" borderId="44" xfId="51" applyFont="1" applyFill="1" applyBorder="1" applyAlignment="1" applyProtection="1">
      <alignment horizontal="center" vertical="center"/>
    </xf>
    <xf numFmtId="0" fontId="5" fillId="0" borderId="27" xfId="49" applyFont="1" applyFill="1" applyBorder="1" applyAlignment="1" applyProtection="1">
      <alignment vertical="center"/>
      <protection locked="0"/>
    </xf>
    <xf numFmtId="0" fontId="5" fillId="0" borderId="63" xfId="49" applyFont="1" applyFill="1" applyBorder="1" applyAlignment="1" applyProtection="1">
      <alignment horizontal="center" vertical="center"/>
      <protection locked="0"/>
    </xf>
    <xf numFmtId="0" fontId="5" fillId="0" borderId="41" xfId="49" applyFont="1" applyFill="1" applyBorder="1" applyAlignment="1" applyProtection="1">
      <alignment horizontal="center" vertical="center"/>
      <protection locked="0"/>
    </xf>
    <xf numFmtId="0" fontId="5" fillId="0" borderId="64" xfId="49" applyFont="1" applyFill="1" applyBorder="1" applyAlignment="1" applyProtection="1">
      <alignment horizontal="center" vertical="center"/>
      <protection locked="0"/>
    </xf>
    <xf numFmtId="0" fontId="5" fillId="0" borderId="27" xfId="49" applyFont="1" applyFill="1" applyBorder="1" applyAlignment="1" applyProtection="1">
      <alignment horizontal="center" vertical="center"/>
      <protection locked="0"/>
    </xf>
  </cellXfs>
  <cellStyles count="8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Dobrá" xfId="38" builtinId="26" customBuiltin="1"/>
    <cellStyle name="Chybně" xfId="39"/>
    <cellStyle name="Kontrolná bunka" xfId="40" builtinId="23" customBuiltin="1"/>
    <cellStyle name="Kontrolní buňka" xfId="41"/>
    <cellStyle name="Nadpis 1" xfId="42" builtinId="16" customBuiltin="1"/>
    <cellStyle name="Nadpis 2" xfId="43" builtinId="17" customBuiltin="1"/>
    <cellStyle name="Nadpis 3" xfId="44" builtinId="18" customBuiltin="1"/>
    <cellStyle name="Nadpis 4" xfId="45" builtinId="19" customBuiltin="1"/>
    <cellStyle name="Název" xfId="46"/>
    <cellStyle name="Neutrálna" xfId="47" builtinId="28" customBuiltin="1"/>
    <cellStyle name="Neutrální" xfId="48"/>
    <cellStyle name="Normálna" xfId="0" builtinId="0"/>
    <cellStyle name="Normálna 2 2" xfId="83"/>
    <cellStyle name="normálne_BA 1 až 24" xfId="49"/>
    <cellStyle name="normálne_Ke1_48" xfId="50"/>
    <cellStyle name="normálne_PD1_48" xfId="51"/>
    <cellStyle name="normální_HBU_16_05" xfId="52"/>
    <cellStyle name="normální_HBU_17_05" xfId="53"/>
    <cellStyle name="normální_HBU_18_05" xfId="54"/>
    <cellStyle name="normální_HBU_19_05" xfId="55"/>
    <cellStyle name="normální_HBU_20_05" xfId="56"/>
    <cellStyle name="Poznámka" xfId="57" builtinId="10" customBuiltin="1"/>
    <cellStyle name="Prepojená bunka" xfId="58" builtinId="24" customBuiltin="1"/>
    <cellStyle name="Propojená buňka" xfId="59"/>
    <cellStyle name="Spolu" xfId="60" builtinId="25" customBuiltin="1"/>
    <cellStyle name="Správně" xfId="61"/>
    <cellStyle name="Text upozornění" xfId="62"/>
    <cellStyle name="Text upozornenia" xfId="63" builtinId="11" customBuiltin="1"/>
    <cellStyle name="Titul" xfId="64" builtinId="15" customBuiltin="1"/>
    <cellStyle name="Vstup" xfId="65" builtinId="20" customBuiltin="1"/>
    <cellStyle name="Výpočet" xfId="66" builtinId="22" customBuiltin="1"/>
    <cellStyle name="Výstup" xfId="67" builtinId="21" customBuiltin="1"/>
    <cellStyle name="Vysvětlující text" xfId="68"/>
    <cellStyle name="Vysvetľujúci text" xfId="69" builtinId="53" customBuiltin="1"/>
    <cellStyle name="Zlá" xfId="70" builtinId="27" customBuiltin="1"/>
    <cellStyle name="Zvýraznění 1" xfId="71"/>
    <cellStyle name="Zvýraznění 2" xfId="72"/>
    <cellStyle name="Zvýraznění 3" xfId="73"/>
    <cellStyle name="Zvýraznění 4" xfId="74"/>
    <cellStyle name="Zvýraznění 5" xfId="75"/>
    <cellStyle name="Zvýraznění 6" xfId="76"/>
    <cellStyle name="Zvýraznenie1" xfId="77" builtinId="29" customBuiltin="1"/>
    <cellStyle name="Zvýraznenie2" xfId="78" builtinId="33" customBuiltin="1"/>
    <cellStyle name="Zvýraznenie3" xfId="79" builtinId="37" customBuiltin="1"/>
    <cellStyle name="Zvýraznenie4" xfId="80" builtinId="41" customBuiltin="1"/>
    <cellStyle name="Zvýraznenie5" xfId="81" builtinId="45" customBuiltin="1"/>
    <cellStyle name="Zvýraznenie6" xfId="8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showGridLines="0" view="pageBreakPreview" zoomScaleNormal="100" zoomScaleSheetLayoutView="100" workbookViewId="0">
      <selection activeCell="G76" sqref="G76"/>
    </sheetView>
  </sheetViews>
  <sheetFormatPr defaultColWidth="9.140625" defaultRowHeight="17.100000000000001" customHeight="1" x14ac:dyDescent="0.2"/>
  <cols>
    <col min="1" max="1" width="39.7109375" style="30" customWidth="1"/>
    <col min="2" max="3" width="10.140625" style="30" customWidth="1"/>
    <col min="4" max="6" width="10.85546875" style="30" customWidth="1"/>
    <col min="7" max="11" width="6.7109375" style="30" customWidth="1"/>
    <col min="12" max="12" width="21.28515625" style="30" customWidth="1"/>
    <col min="13" max="13" width="19.7109375" style="30" bestFit="1" customWidth="1"/>
    <col min="14" max="16384" width="9.140625" style="30"/>
  </cols>
  <sheetData>
    <row r="1" spans="1:12" ht="17.100000000000001" customHeight="1" x14ac:dyDescent="0.2">
      <c r="A1" s="371" t="s">
        <v>299</v>
      </c>
      <c r="B1" s="372"/>
      <c r="C1" s="372"/>
      <c r="D1" s="372"/>
      <c r="E1" s="372"/>
      <c r="F1" s="372"/>
      <c r="K1" s="31"/>
      <c r="L1" s="75" t="s">
        <v>408</v>
      </c>
    </row>
    <row r="2" spans="1:12" ht="17.100000000000001" customHeight="1" thickBot="1" x14ac:dyDescent="0.25">
      <c r="A2" s="376" t="s">
        <v>82</v>
      </c>
      <c r="B2" s="376"/>
      <c r="C2" s="376"/>
      <c r="D2" s="376"/>
      <c r="E2" s="376"/>
      <c r="F2" s="376"/>
    </row>
    <row r="3" spans="1:12" ht="20.25" customHeight="1" x14ac:dyDescent="0.2">
      <c r="A3" s="373" t="s">
        <v>400</v>
      </c>
      <c r="B3" s="375" t="s">
        <v>388</v>
      </c>
      <c r="C3" s="375"/>
      <c r="D3" s="375"/>
      <c r="E3" s="375"/>
      <c r="F3" s="375"/>
      <c r="G3" s="381" t="s">
        <v>0</v>
      </c>
      <c r="H3" s="375"/>
      <c r="I3" s="375"/>
      <c r="J3" s="375"/>
      <c r="K3" s="369"/>
      <c r="L3" s="378" t="s">
        <v>3</v>
      </c>
    </row>
    <row r="4" spans="1:12" ht="20.25" customHeight="1" thickBot="1" x14ac:dyDescent="0.25">
      <c r="A4" s="380"/>
      <c r="B4" s="88">
        <v>2013</v>
      </c>
      <c r="C4" s="86">
        <v>2014</v>
      </c>
      <c r="D4" s="86">
        <v>2015</v>
      </c>
      <c r="E4" s="86">
        <v>2016</v>
      </c>
      <c r="F4" s="96">
        <v>2017</v>
      </c>
      <c r="G4" s="99">
        <v>2013</v>
      </c>
      <c r="H4" s="86">
        <v>2014</v>
      </c>
      <c r="I4" s="86">
        <v>2015</v>
      </c>
      <c r="J4" s="86">
        <v>2016</v>
      </c>
      <c r="K4" s="100">
        <v>2017</v>
      </c>
      <c r="L4" s="379"/>
    </row>
    <row r="5" spans="1:12" ht="17.100000000000001" customHeight="1" x14ac:dyDescent="0.2">
      <c r="A5" s="89" t="s">
        <v>118</v>
      </c>
      <c r="B5" s="107">
        <v>0</v>
      </c>
      <c r="C5" s="108">
        <v>0</v>
      </c>
      <c r="D5" s="108">
        <v>0</v>
      </c>
      <c r="E5" s="85">
        <v>0</v>
      </c>
      <c r="F5" s="120">
        <v>0</v>
      </c>
      <c r="G5" s="112">
        <v>0</v>
      </c>
      <c r="H5" s="113">
        <v>0</v>
      </c>
      <c r="I5" s="113">
        <v>0</v>
      </c>
      <c r="J5" s="113">
        <v>0</v>
      </c>
      <c r="K5" s="117">
        <v>0</v>
      </c>
      <c r="L5" s="97" t="s">
        <v>119</v>
      </c>
    </row>
    <row r="6" spans="1:12" ht="17.100000000000001" customHeight="1" x14ac:dyDescent="0.2">
      <c r="A6" s="90" t="s">
        <v>426</v>
      </c>
      <c r="B6" s="109">
        <v>227</v>
      </c>
      <c r="C6" s="83">
        <v>263.2</v>
      </c>
      <c r="D6" s="83">
        <v>280</v>
      </c>
      <c r="E6" s="83">
        <v>277</v>
      </c>
      <c r="F6" s="121">
        <v>323</v>
      </c>
      <c r="G6" s="114">
        <v>12</v>
      </c>
      <c r="H6" s="80">
        <v>15</v>
      </c>
      <c r="I6" s="80">
        <v>15</v>
      </c>
      <c r="J6" s="80">
        <v>17</v>
      </c>
      <c r="K6" s="118">
        <v>16</v>
      </c>
      <c r="L6" s="98" t="s">
        <v>120</v>
      </c>
    </row>
    <row r="7" spans="1:12" ht="17.100000000000001" customHeight="1" x14ac:dyDescent="0.2">
      <c r="A7" s="90" t="s">
        <v>122</v>
      </c>
      <c r="B7" s="109">
        <v>184.7</v>
      </c>
      <c r="C7" s="83">
        <v>98.1</v>
      </c>
      <c r="D7" s="83">
        <v>114.1</v>
      </c>
      <c r="E7" s="83">
        <v>58.6</v>
      </c>
      <c r="F7" s="121">
        <v>39.799999999999997</v>
      </c>
      <c r="G7" s="114">
        <v>13</v>
      </c>
      <c r="H7" s="80">
        <v>15</v>
      </c>
      <c r="I7" s="80">
        <v>9</v>
      </c>
      <c r="J7" s="80">
        <v>9</v>
      </c>
      <c r="K7" s="118">
        <v>8</v>
      </c>
      <c r="L7" s="98" t="s">
        <v>120</v>
      </c>
    </row>
    <row r="8" spans="1:12" ht="17.100000000000001" customHeight="1" x14ac:dyDescent="0.2">
      <c r="A8" s="90" t="s">
        <v>123</v>
      </c>
      <c r="B8" s="109">
        <v>244</v>
      </c>
      <c r="C8" s="83">
        <v>409</v>
      </c>
      <c r="D8" s="83">
        <v>425</v>
      </c>
      <c r="E8" s="83">
        <v>459</v>
      </c>
      <c r="F8" s="121">
        <v>712</v>
      </c>
      <c r="G8" s="114">
        <v>13</v>
      </c>
      <c r="H8" s="80">
        <v>16</v>
      </c>
      <c r="I8" s="80">
        <v>16</v>
      </c>
      <c r="J8" s="80">
        <v>19</v>
      </c>
      <c r="K8" s="118">
        <v>23</v>
      </c>
      <c r="L8" s="98" t="s">
        <v>124</v>
      </c>
    </row>
    <row r="9" spans="1:12" ht="17.100000000000001" customHeight="1" x14ac:dyDescent="0.2">
      <c r="A9" s="90" t="s">
        <v>125</v>
      </c>
      <c r="B9" s="109">
        <v>0</v>
      </c>
      <c r="C9" s="83">
        <v>0</v>
      </c>
      <c r="D9" s="83">
        <v>0</v>
      </c>
      <c r="E9" s="83">
        <v>0</v>
      </c>
      <c r="F9" s="121">
        <v>0</v>
      </c>
      <c r="G9" s="114">
        <v>1</v>
      </c>
      <c r="H9" s="80">
        <v>1</v>
      </c>
      <c r="I9" s="80">
        <v>0</v>
      </c>
      <c r="J9" s="80">
        <v>1</v>
      </c>
      <c r="K9" s="118">
        <v>1</v>
      </c>
      <c r="L9" s="98" t="s">
        <v>124</v>
      </c>
    </row>
    <row r="10" spans="1:12" ht="17.100000000000001" customHeight="1" thickBot="1" x14ac:dyDescent="0.25">
      <c r="A10" s="91" t="s">
        <v>126</v>
      </c>
      <c r="B10" s="110">
        <v>317</v>
      </c>
      <c r="C10" s="111">
        <v>202</v>
      </c>
      <c r="D10" s="111">
        <v>282</v>
      </c>
      <c r="E10" s="102">
        <v>234</v>
      </c>
      <c r="F10" s="122">
        <v>339</v>
      </c>
      <c r="G10" s="115">
        <v>7</v>
      </c>
      <c r="H10" s="116">
        <v>10</v>
      </c>
      <c r="I10" s="116">
        <v>10</v>
      </c>
      <c r="J10" s="116">
        <v>12</v>
      </c>
      <c r="K10" s="119">
        <v>13</v>
      </c>
      <c r="L10" s="103" t="s">
        <v>120</v>
      </c>
    </row>
    <row r="11" spans="1:12" ht="23.25" customHeight="1" thickBot="1" x14ac:dyDescent="0.25">
      <c r="A11" s="87" t="s">
        <v>189</v>
      </c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6"/>
    </row>
    <row r="12" spans="1:12" ht="17.100000000000001" customHeight="1" x14ac:dyDescent="0.2">
      <c r="A12" s="89" t="s">
        <v>288</v>
      </c>
      <c r="B12" s="107">
        <v>0</v>
      </c>
      <c r="C12" s="108">
        <v>0</v>
      </c>
      <c r="D12" s="108">
        <v>0</v>
      </c>
      <c r="E12" s="108">
        <v>0.53</v>
      </c>
      <c r="F12" s="123">
        <v>0.9</v>
      </c>
      <c r="G12" s="112">
        <v>1</v>
      </c>
      <c r="H12" s="113">
        <v>0</v>
      </c>
      <c r="I12" s="113">
        <v>0</v>
      </c>
      <c r="J12" s="113">
        <v>4</v>
      </c>
      <c r="K12" s="117">
        <v>4</v>
      </c>
      <c r="L12" s="97" t="s">
        <v>120</v>
      </c>
    </row>
    <row r="13" spans="1:12" ht="17.100000000000001" customHeight="1" x14ac:dyDescent="0.2">
      <c r="A13" s="90" t="s">
        <v>370</v>
      </c>
      <c r="B13" s="109">
        <v>12.5</v>
      </c>
      <c r="C13" s="83">
        <v>15.2</v>
      </c>
      <c r="D13" s="83">
        <v>16</v>
      </c>
      <c r="E13" s="83">
        <v>62</v>
      </c>
      <c r="F13" s="121">
        <v>0</v>
      </c>
      <c r="G13" s="114">
        <v>2</v>
      </c>
      <c r="H13" s="80">
        <v>1</v>
      </c>
      <c r="I13" s="80">
        <v>3</v>
      </c>
      <c r="J13" s="80">
        <v>4</v>
      </c>
      <c r="K13" s="118">
        <v>0</v>
      </c>
      <c r="L13" s="98" t="s">
        <v>120</v>
      </c>
    </row>
    <row r="14" spans="1:12" ht="17.100000000000001" customHeight="1" x14ac:dyDescent="0.2">
      <c r="A14" s="90" t="s">
        <v>127</v>
      </c>
      <c r="B14" s="109">
        <v>0</v>
      </c>
      <c r="C14" s="83">
        <v>0</v>
      </c>
      <c r="D14" s="83">
        <v>0</v>
      </c>
      <c r="E14" s="83">
        <v>0</v>
      </c>
      <c r="F14" s="121">
        <v>0</v>
      </c>
      <c r="G14" s="114">
        <v>1</v>
      </c>
      <c r="H14" s="80">
        <v>0</v>
      </c>
      <c r="I14" s="80">
        <v>0</v>
      </c>
      <c r="J14" s="80">
        <v>0</v>
      </c>
      <c r="K14" s="118">
        <v>0</v>
      </c>
      <c r="L14" s="98" t="s">
        <v>120</v>
      </c>
    </row>
    <row r="15" spans="1:12" ht="17.100000000000001" customHeight="1" x14ac:dyDescent="0.2">
      <c r="A15" s="90" t="s">
        <v>128</v>
      </c>
      <c r="B15" s="109">
        <v>0</v>
      </c>
      <c r="C15" s="83">
        <v>0</v>
      </c>
      <c r="D15" s="83">
        <v>0</v>
      </c>
      <c r="E15" s="83">
        <v>0</v>
      </c>
      <c r="F15" s="121">
        <v>0</v>
      </c>
      <c r="G15" s="114">
        <v>2</v>
      </c>
      <c r="H15" s="80">
        <v>0</v>
      </c>
      <c r="I15" s="80">
        <v>0</v>
      </c>
      <c r="J15" s="80">
        <v>0</v>
      </c>
      <c r="K15" s="118">
        <v>0</v>
      </c>
      <c r="L15" s="98" t="s">
        <v>129</v>
      </c>
    </row>
    <row r="16" spans="1:12" ht="17.100000000000001" customHeight="1" x14ac:dyDescent="0.2">
      <c r="A16" s="90" t="s">
        <v>130</v>
      </c>
      <c r="B16" s="109">
        <v>12.8</v>
      </c>
      <c r="C16" s="83">
        <v>24.8</v>
      </c>
      <c r="D16" s="83">
        <v>35.200000000000003</v>
      </c>
      <c r="E16" s="83">
        <v>4.8</v>
      </c>
      <c r="F16" s="121">
        <v>7.4</v>
      </c>
      <c r="G16" s="114">
        <v>5</v>
      </c>
      <c r="H16" s="80">
        <v>3</v>
      </c>
      <c r="I16" s="80">
        <v>4</v>
      </c>
      <c r="J16" s="80">
        <v>2</v>
      </c>
      <c r="K16" s="118">
        <v>2</v>
      </c>
      <c r="L16" s="98" t="s">
        <v>129</v>
      </c>
    </row>
    <row r="17" spans="1:12" ht="17.100000000000001" customHeight="1" x14ac:dyDescent="0.2">
      <c r="A17" s="90" t="s">
        <v>131</v>
      </c>
      <c r="B17" s="109">
        <v>398.8</v>
      </c>
      <c r="C17" s="83">
        <v>392.7</v>
      </c>
      <c r="D17" s="83">
        <v>354.7</v>
      </c>
      <c r="E17" s="83">
        <v>20.8</v>
      </c>
      <c r="F17" s="121">
        <v>16.5</v>
      </c>
      <c r="G17" s="114">
        <v>16</v>
      </c>
      <c r="H17" s="80">
        <v>7</v>
      </c>
      <c r="I17" s="80">
        <v>7</v>
      </c>
      <c r="J17" s="80">
        <v>4</v>
      </c>
      <c r="K17" s="118">
        <v>4</v>
      </c>
      <c r="L17" s="98" t="s">
        <v>120</v>
      </c>
    </row>
    <row r="18" spans="1:12" ht="17.100000000000001" customHeight="1" x14ac:dyDescent="0.2">
      <c r="A18" s="90" t="s">
        <v>132</v>
      </c>
      <c r="B18" s="109">
        <v>38.5</v>
      </c>
      <c r="C18" s="83">
        <v>37.6</v>
      </c>
      <c r="D18" s="83">
        <v>38.6</v>
      </c>
      <c r="E18" s="83">
        <v>375.9</v>
      </c>
      <c r="F18" s="121">
        <v>393.9</v>
      </c>
      <c r="G18" s="114">
        <v>3</v>
      </c>
      <c r="H18" s="80">
        <v>3</v>
      </c>
      <c r="I18" s="80">
        <v>3</v>
      </c>
      <c r="J18" s="80">
        <v>16</v>
      </c>
      <c r="K18" s="118">
        <v>16</v>
      </c>
      <c r="L18" s="98" t="s">
        <v>120</v>
      </c>
    </row>
    <row r="19" spans="1:12" ht="17.100000000000001" customHeight="1" x14ac:dyDescent="0.2">
      <c r="A19" s="90" t="s">
        <v>371</v>
      </c>
      <c r="B19" s="109">
        <v>0</v>
      </c>
      <c r="C19" s="83">
        <v>0.1</v>
      </c>
      <c r="D19" s="83">
        <v>0.5</v>
      </c>
      <c r="E19" s="83">
        <v>92.8</v>
      </c>
      <c r="F19" s="121">
        <v>6.8</v>
      </c>
      <c r="G19" s="114">
        <v>0</v>
      </c>
      <c r="H19" s="80">
        <v>0</v>
      </c>
      <c r="I19" s="80">
        <v>2</v>
      </c>
      <c r="J19" s="80">
        <v>5</v>
      </c>
      <c r="K19" s="118">
        <v>4</v>
      </c>
      <c r="L19" s="98" t="s">
        <v>119</v>
      </c>
    </row>
    <row r="20" spans="1:12" ht="17.100000000000001" customHeight="1" x14ac:dyDescent="0.2">
      <c r="A20" s="90" t="s">
        <v>133</v>
      </c>
      <c r="B20" s="109">
        <v>10</v>
      </c>
      <c r="C20" s="83">
        <v>12.6</v>
      </c>
      <c r="D20" s="83">
        <v>15</v>
      </c>
      <c r="E20" s="83">
        <v>0.9</v>
      </c>
      <c r="F20" s="121">
        <v>0.4</v>
      </c>
      <c r="G20" s="114">
        <v>4</v>
      </c>
      <c r="H20" s="80">
        <v>2</v>
      </c>
      <c r="I20" s="80">
        <v>3</v>
      </c>
      <c r="J20" s="80">
        <v>2</v>
      </c>
      <c r="K20" s="118">
        <v>2</v>
      </c>
      <c r="L20" s="98" t="s">
        <v>120</v>
      </c>
    </row>
    <row r="21" spans="1:12" ht="17.100000000000001" customHeight="1" x14ac:dyDescent="0.2">
      <c r="A21" s="90" t="s">
        <v>134</v>
      </c>
      <c r="B21" s="109">
        <v>155.4</v>
      </c>
      <c r="C21" s="83">
        <v>199.8</v>
      </c>
      <c r="D21" s="83">
        <v>179.2</v>
      </c>
      <c r="E21" s="83">
        <v>3.6</v>
      </c>
      <c r="F21" s="121">
        <v>4.7</v>
      </c>
      <c r="G21" s="114">
        <v>3</v>
      </c>
      <c r="H21" s="80">
        <v>3</v>
      </c>
      <c r="I21" s="80">
        <v>3</v>
      </c>
      <c r="J21" s="80">
        <v>3</v>
      </c>
      <c r="K21" s="118">
        <v>3</v>
      </c>
      <c r="L21" s="98" t="s">
        <v>120</v>
      </c>
    </row>
    <row r="22" spans="1:12" ht="17.100000000000001" customHeight="1" x14ac:dyDescent="0.2">
      <c r="A22" s="90" t="s">
        <v>135</v>
      </c>
      <c r="B22" s="109">
        <v>155.69999999999999</v>
      </c>
      <c r="C22" s="83">
        <v>157.5</v>
      </c>
      <c r="D22" s="83">
        <v>181.5</v>
      </c>
      <c r="E22" s="83">
        <v>165</v>
      </c>
      <c r="F22" s="121">
        <v>166</v>
      </c>
      <c r="G22" s="124">
        <v>5</v>
      </c>
      <c r="H22" s="125">
        <v>5</v>
      </c>
      <c r="I22" s="125">
        <v>7</v>
      </c>
      <c r="J22" s="80">
        <v>4</v>
      </c>
      <c r="K22" s="118">
        <v>7</v>
      </c>
      <c r="L22" s="98" t="s">
        <v>120</v>
      </c>
    </row>
    <row r="23" spans="1:12" ht="17.100000000000001" customHeight="1" x14ac:dyDescent="0.2">
      <c r="A23" s="90" t="s">
        <v>136</v>
      </c>
      <c r="B23" s="109">
        <v>0</v>
      </c>
      <c r="C23" s="83">
        <v>458.2</v>
      </c>
      <c r="D23" s="83">
        <v>368.6</v>
      </c>
      <c r="E23" s="83">
        <v>207.2</v>
      </c>
      <c r="F23" s="121">
        <v>234.6</v>
      </c>
      <c r="G23" s="114">
        <v>12</v>
      </c>
      <c r="H23" s="80">
        <v>0</v>
      </c>
      <c r="I23" s="80">
        <v>18</v>
      </c>
      <c r="J23" s="125">
        <v>7</v>
      </c>
      <c r="K23" s="126">
        <v>7</v>
      </c>
      <c r="L23" s="98" t="s">
        <v>120</v>
      </c>
    </row>
    <row r="24" spans="1:12" ht="17.100000000000001" customHeight="1" x14ac:dyDescent="0.2">
      <c r="A24" s="90" t="s">
        <v>137</v>
      </c>
      <c r="B24" s="109">
        <v>0.1</v>
      </c>
      <c r="C24" s="83">
        <v>0</v>
      </c>
      <c r="D24" s="83">
        <v>0</v>
      </c>
      <c r="E24" s="83">
        <v>330.5</v>
      </c>
      <c r="F24" s="121">
        <v>213.4</v>
      </c>
      <c r="G24" s="114">
        <v>0</v>
      </c>
      <c r="H24" s="80">
        <v>2</v>
      </c>
      <c r="I24" s="80">
        <v>0</v>
      </c>
      <c r="J24" s="80">
        <v>18</v>
      </c>
      <c r="K24" s="118">
        <v>17</v>
      </c>
      <c r="L24" s="98" t="s">
        <v>120</v>
      </c>
    </row>
    <row r="25" spans="1:12" ht="17.100000000000001" customHeight="1" x14ac:dyDescent="0.2">
      <c r="A25" s="90" t="s">
        <v>303</v>
      </c>
      <c r="B25" s="109">
        <v>16.3</v>
      </c>
      <c r="C25" s="83">
        <v>15.7</v>
      </c>
      <c r="D25" s="83">
        <v>19</v>
      </c>
      <c r="E25" s="83">
        <v>0</v>
      </c>
      <c r="F25" s="121">
        <v>0.1</v>
      </c>
      <c r="G25" s="114"/>
      <c r="H25" s="80">
        <v>3</v>
      </c>
      <c r="I25" s="80">
        <v>2</v>
      </c>
      <c r="J25" s="80">
        <v>0</v>
      </c>
      <c r="K25" s="118">
        <v>2</v>
      </c>
      <c r="L25" s="98" t="s">
        <v>120</v>
      </c>
    </row>
    <row r="26" spans="1:12" ht="17.100000000000001" customHeight="1" x14ac:dyDescent="0.2">
      <c r="A26" s="92" t="s">
        <v>138</v>
      </c>
      <c r="B26" s="109">
        <v>21.7</v>
      </c>
      <c r="C26" s="83">
        <v>15.1</v>
      </c>
      <c r="D26" s="83">
        <v>0</v>
      </c>
      <c r="E26" s="83">
        <v>8.4</v>
      </c>
      <c r="F26" s="121">
        <v>16.5</v>
      </c>
      <c r="G26" s="124">
        <v>4</v>
      </c>
      <c r="H26" s="125">
        <v>4</v>
      </c>
      <c r="I26" s="125">
        <v>0</v>
      </c>
      <c r="J26" s="80">
        <v>3</v>
      </c>
      <c r="K26" s="118">
        <v>3</v>
      </c>
      <c r="L26" s="98" t="s">
        <v>120</v>
      </c>
    </row>
    <row r="27" spans="1:12" ht="20.25" customHeight="1" x14ac:dyDescent="0.2">
      <c r="A27" s="92" t="s">
        <v>372</v>
      </c>
      <c r="B27" s="109">
        <v>0</v>
      </c>
      <c r="C27" s="83">
        <v>0</v>
      </c>
      <c r="D27" s="83">
        <v>0</v>
      </c>
      <c r="E27" s="83">
        <v>0</v>
      </c>
      <c r="F27" s="121">
        <v>20.6</v>
      </c>
      <c r="G27" s="114">
        <v>0</v>
      </c>
      <c r="H27" s="80">
        <v>0</v>
      </c>
      <c r="I27" s="80">
        <v>0</v>
      </c>
      <c r="J27" s="125">
        <v>0</v>
      </c>
      <c r="K27" s="126">
        <v>3</v>
      </c>
      <c r="L27" s="98" t="s">
        <v>139</v>
      </c>
    </row>
    <row r="28" spans="1:12" ht="20.25" customHeight="1" x14ac:dyDescent="0.2">
      <c r="A28" s="93" t="s">
        <v>140</v>
      </c>
      <c r="B28" s="109">
        <v>42</v>
      </c>
      <c r="C28" s="83">
        <v>9.5</v>
      </c>
      <c r="D28" s="83">
        <v>35.9</v>
      </c>
      <c r="E28" s="83">
        <v>0</v>
      </c>
      <c r="F28" s="121">
        <v>0</v>
      </c>
      <c r="G28" s="127">
        <v>2</v>
      </c>
      <c r="H28" s="80">
        <v>2</v>
      </c>
      <c r="I28" s="80">
        <v>0</v>
      </c>
      <c r="J28" s="80">
        <v>0</v>
      </c>
      <c r="K28" s="118">
        <v>0</v>
      </c>
      <c r="L28" s="98" t="s">
        <v>120</v>
      </c>
    </row>
    <row r="29" spans="1:12" ht="20.25" customHeight="1" x14ac:dyDescent="0.2">
      <c r="A29" s="94" t="s">
        <v>141</v>
      </c>
      <c r="B29" s="109">
        <v>74.099999999999994</v>
      </c>
      <c r="C29" s="83">
        <v>50.9</v>
      </c>
      <c r="D29" s="83">
        <v>53.5</v>
      </c>
      <c r="E29" s="83">
        <v>117.6</v>
      </c>
      <c r="F29" s="121">
        <v>127.9</v>
      </c>
      <c r="G29" s="114">
        <v>7</v>
      </c>
      <c r="H29" s="80">
        <v>8</v>
      </c>
      <c r="I29" s="80">
        <v>11</v>
      </c>
      <c r="J29" s="80">
        <v>12</v>
      </c>
      <c r="K29" s="118">
        <v>12</v>
      </c>
      <c r="L29" s="98" t="s">
        <v>120</v>
      </c>
    </row>
    <row r="30" spans="1:12" ht="17.100000000000001" customHeight="1" x14ac:dyDescent="0.2">
      <c r="A30" s="94" t="s">
        <v>142</v>
      </c>
      <c r="B30" s="109">
        <v>31.1</v>
      </c>
      <c r="C30" s="83">
        <v>32.299999999999997</v>
      </c>
      <c r="D30" s="83">
        <v>38.6</v>
      </c>
      <c r="E30" s="83">
        <v>19.2</v>
      </c>
      <c r="F30" s="121">
        <v>62.8</v>
      </c>
      <c r="G30" s="114">
        <v>5</v>
      </c>
      <c r="H30" s="80">
        <v>5</v>
      </c>
      <c r="I30" s="80">
        <v>6</v>
      </c>
      <c r="J30" s="80">
        <v>6</v>
      </c>
      <c r="K30" s="118">
        <v>6</v>
      </c>
      <c r="L30" s="98" t="s">
        <v>120</v>
      </c>
    </row>
    <row r="31" spans="1:12" ht="17.100000000000001" customHeight="1" thickBot="1" x14ac:dyDescent="0.25">
      <c r="A31" s="95" t="s">
        <v>143</v>
      </c>
      <c r="B31" s="128">
        <v>10</v>
      </c>
      <c r="C31" s="129">
        <v>78</v>
      </c>
      <c r="D31" s="129">
        <v>2.9</v>
      </c>
      <c r="E31" s="129">
        <v>2.8</v>
      </c>
      <c r="F31" s="130">
        <v>0</v>
      </c>
      <c r="G31" s="131">
        <v>10</v>
      </c>
      <c r="H31" s="132">
        <v>10</v>
      </c>
      <c r="I31" s="132">
        <v>10</v>
      </c>
      <c r="J31" s="132">
        <v>4</v>
      </c>
      <c r="K31" s="133">
        <v>0</v>
      </c>
      <c r="L31" s="101" t="s">
        <v>120</v>
      </c>
    </row>
    <row r="32" spans="1:12" ht="17.100000000000001" customHeight="1" x14ac:dyDescent="0.2">
      <c r="A32" s="47"/>
      <c r="B32" s="48"/>
      <c r="C32" s="48"/>
      <c r="D32" s="48"/>
      <c r="E32" s="48"/>
      <c r="F32" s="52"/>
      <c r="G32" s="49"/>
      <c r="H32" s="49"/>
      <c r="I32" s="49"/>
      <c r="J32" s="49"/>
      <c r="K32" s="50"/>
      <c r="L32" s="51"/>
    </row>
    <row r="33" spans="1:12" ht="17.100000000000001" customHeight="1" x14ac:dyDescent="0.2">
      <c r="A33" s="371" t="s">
        <v>299</v>
      </c>
      <c r="B33" s="372"/>
      <c r="C33" s="372"/>
      <c r="D33" s="372"/>
      <c r="E33" s="372"/>
      <c r="F33" s="372"/>
      <c r="K33" s="32"/>
      <c r="L33" s="75" t="s">
        <v>402</v>
      </c>
    </row>
    <row r="34" spans="1:12" ht="20.25" customHeight="1" thickBot="1" x14ac:dyDescent="0.25">
      <c r="A34" s="376" t="s">
        <v>82</v>
      </c>
      <c r="B34" s="376"/>
      <c r="C34" s="376"/>
      <c r="D34" s="376"/>
      <c r="E34" s="376"/>
      <c r="F34" s="376"/>
    </row>
    <row r="35" spans="1:12" ht="20.25" customHeight="1" x14ac:dyDescent="0.2">
      <c r="A35" s="373" t="s">
        <v>399</v>
      </c>
      <c r="B35" s="375" t="s">
        <v>388</v>
      </c>
      <c r="C35" s="375"/>
      <c r="D35" s="375"/>
      <c r="E35" s="375"/>
      <c r="F35" s="375"/>
      <c r="G35" s="366" t="s">
        <v>0</v>
      </c>
      <c r="H35" s="367"/>
      <c r="I35" s="367"/>
      <c r="J35" s="367"/>
      <c r="K35" s="368"/>
      <c r="L35" s="369" t="s">
        <v>3</v>
      </c>
    </row>
    <row r="36" spans="1:12" ht="20.25" customHeight="1" thickBot="1" x14ac:dyDescent="0.25">
      <c r="A36" s="374"/>
      <c r="B36" s="88">
        <v>2013</v>
      </c>
      <c r="C36" s="86">
        <v>2014</v>
      </c>
      <c r="D36" s="86">
        <v>2015</v>
      </c>
      <c r="E36" s="86">
        <v>2016</v>
      </c>
      <c r="F36" s="96">
        <v>2017</v>
      </c>
      <c r="G36" s="99">
        <v>2013</v>
      </c>
      <c r="H36" s="86">
        <v>2014</v>
      </c>
      <c r="I36" s="86">
        <v>2015</v>
      </c>
      <c r="J36" s="86">
        <v>2016</v>
      </c>
      <c r="K36" s="100">
        <v>2017</v>
      </c>
      <c r="L36" s="370"/>
    </row>
    <row r="37" spans="1:12" ht="17.100000000000001" customHeight="1" x14ac:dyDescent="0.2">
      <c r="A37" s="137" t="s">
        <v>144</v>
      </c>
      <c r="B37" s="107">
        <v>431.8</v>
      </c>
      <c r="C37" s="108">
        <v>353.9</v>
      </c>
      <c r="D37" s="108">
        <v>108</v>
      </c>
      <c r="E37" s="108">
        <v>2.8</v>
      </c>
      <c r="F37" s="123">
        <v>3</v>
      </c>
      <c r="G37" s="112">
        <v>9</v>
      </c>
      <c r="H37" s="113">
        <v>9</v>
      </c>
      <c r="I37" s="113">
        <v>6</v>
      </c>
      <c r="J37" s="113">
        <v>4</v>
      </c>
      <c r="K37" s="117">
        <v>4</v>
      </c>
      <c r="L37" s="97" t="s">
        <v>120</v>
      </c>
    </row>
    <row r="38" spans="1:12" ht="17.100000000000001" customHeight="1" x14ac:dyDescent="0.2">
      <c r="A38" s="94" t="s">
        <v>373</v>
      </c>
      <c r="B38" s="109">
        <v>98.7</v>
      </c>
      <c r="C38" s="83">
        <v>92.8</v>
      </c>
      <c r="D38" s="83">
        <v>167.1</v>
      </c>
      <c r="E38" s="83">
        <v>164</v>
      </c>
      <c r="F38" s="121">
        <v>196.7</v>
      </c>
      <c r="G38" s="114">
        <v>4</v>
      </c>
      <c r="H38" s="80">
        <v>5</v>
      </c>
      <c r="I38" s="80">
        <v>5</v>
      </c>
      <c r="J38" s="80">
        <v>5</v>
      </c>
      <c r="K38" s="118">
        <v>5</v>
      </c>
      <c r="L38" s="98" t="s">
        <v>120</v>
      </c>
    </row>
    <row r="39" spans="1:12" ht="17.100000000000001" customHeight="1" x14ac:dyDescent="0.2">
      <c r="A39" s="94" t="s">
        <v>145</v>
      </c>
      <c r="B39" s="109">
        <v>8</v>
      </c>
      <c r="C39" s="83">
        <v>9.5</v>
      </c>
      <c r="D39" s="83">
        <v>0</v>
      </c>
      <c r="E39" s="83">
        <v>0</v>
      </c>
      <c r="F39" s="121">
        <v>0</v>
      </c>
      <c r="G39" s="114">
        <v>5</v>
      </c>
      <c r="H39" s="80">
        <v>5</v>
      </c>
      <c r="I39" s="80">
        <v>5</v>
      </c>
      <c r="J39" s="80">
        <v>5</v>
      </c>
      <c r="K39" s="118">
        <v>0</v>
      </c>
      <c r="L39" s="98" t="s">
        <v>120</v>
      </c>
    </row>
    <row r="40" spans="1:12" ht="17.100000000000001" customHeight="1" x14ac:dyDescent="0.2">
      <c r="A40" s="94" t="s">
        <v>289</v>
      </c>
      <c r="B40" s="109">
        <v>20.100000000000001</v>
      </c>
      <c r="C40" s="83">
        <v>17.100000000000001</v>
      </c>
      <c r="D40" s="83">
        <v>29.7</v>
      </c>
      <c r="E40" s="83">
        <v>10.3</v>
      </c>
      <c r="F40" s="121">
        <v>0</v>
      </c>
      <c r="G40" s="114">
        <v>5</v>
      </c>
      <c r="H40" s="80">
        <v>8</v>
      </c>
      <c r="I40" s="80">
        <v>8</v>
      </c>
      <c r="J40" s="80">
        <v>6</v>
      </c>
      <c r="K40" s="126">
        <v>0</v>
      </c>
      <c r="L40" s="98" t="s">
        <v>120</v>
      </c>
    </row>
    <row r="41" spans="1:12" ht="17.100000000000001" customHeight="1" x14ac:dyDescent="0.2">
      <c r="A41" s="94" t="s">
        <v>146</v>
      </c>
      <c r="B41" s="109">
        <v>0.1</v>
      </c>
      <c r="C41" s="83">
        <v>0.2</v>
      </c>
      <c r="D41" s="83">
        <v>0.1</v>
      </c>
      <c r="E41" s="83">
        <v>0.1</v>
      </c>
      <c r="F41" s="121">
        <v>0.1</v>
      </c>
      <c r="G41" s="124">
        <v>3</v>
      </c>
      <c r="H41" s="125">
        <v>2</v>
      </c>
      <c r="I41" s="125">
        <v>2</v>
      </c>
      <c r="J41" s="125">
        <v>2</v>
      </c>
      <c r="K41" s="126">
        <v>2</v>
      </c>
      <c r="L41" s="98" t="s">
        <v>120</v>
      </c>
    </row>
    <row r="42" spans="1:12" ht="17.100000000000001" customHeight="1" x14ac:dyDescent="0.2">
      <c r="A42" s="94" t="s">
        <v>147</v>
      </c>
      <c r="B42" s="109">
        <v>85.3</v>
      </c>
      <c r="C42" s="83">
        <v>59.6</v>
      </c>
      <c r="D42" s="83">
        <v>72.900000000000006</v>
      </c>
      <c r="E42" s="83">
        <v>88.3</v>
      </c>
      <c r="F42" s="121">
        <v>81.2</v>
      </c>
      <c r="G42" s="114">
        <v>10</v>
      </c>
      <c r="H42" s="80">
        <v>8</v>
      </c>
      <c r="I42" s="80">
        <v>10</v>
      </c>
      <c r="J42" s="80">
        <v>10</v>
      </c>
      <c r="K42" s="118">
        <v>9</v>
      </c>
      <c r="L42" s="98" t="s">
        <v>120</v>
      </c>
    </row>
    <row r="43" spans="1:12" ht="17.100000000000001" customHeight="1" x14ac:dyDescent="0.2">
      <c r="A43" s="94" t="s">
        <v>148</v>
      </c>
      <c r="B43" s="109">
        <v>84</v>
      </c>
      <c r="C43" s="83">
        <v>106</v>
      </c>
      <c r="D43" s="83">
        <v>130</v>
      </c>
      <c r="E43" s="83">
        <v>135</v>
      </c>
      <c r="F43" s="121">
        <v>94</v>
      </c>
      <c r="G43" s="114">
        <v>5</v>
      </c>
      <c r="H43" s="80">
        <v>6</v>
      </c>
      <c r="I43" s="80">
        <v>6</v>
      </c>
      <c r="J43" s="80">
        <v>8</v>
      </c>
      <c r="K43" s="118">
        <v>7</v>
      </c>
      <c r="L43" s="98" t="s">
        <v>120</v>
      </c>
    </row>
    <row r="44" spans="1:12" ht="17.100000000000001" customHeight="1" x14ac:dyDescent="0.2">
      <c r="A44" s="94" t="s">
        <v>149</v>
      </c>
      <c r="B44" s="109">
        <v>25.4</v>
      </c>
      <c r="C44" s="83">
        <v>28.6</v>
      </c>
      <c r="D44" s="83">
        <v>38.1</v>
      </c>
      <c r="E44" s="83">
        <v>18.899999999999999</v>
      </c>
      <c r="F44" s="121">
        <v>24.7</v>
      </c>
      <c r="G44" s="114">
        <v>3</v>
      </c>
      <c r="H44" s="80">
        <v>3</v>
      </c>
      <c r="I44" s="80">
        <v>3</v>
      </c>
      <c r="J44" s="80">
        <v>3</v>
      </c>
      <c r="K44" s="118">
        <v>3</v>
      </c>
      <c r="L44" s="98" t="s">
        <v>120</v>
      </c>
    </row>
    <row r="45" spans="1:12" ht="17.100000000000001" customHeight="1" x14ac:dyDescent="0.2">
      <c r="A45" s="94" t="s">
        <v>150</v>
      </c>
      <c r="B45" s="109">
        <v>9.6</v>
      </c>
      <c r="C45" s="83">
        <v>8.1999999999999993</v>
      </c>
      <c r="D45" s="83">
        <v>7.2</v>
      </c>
      <c r="E45" s="83">
        <v>3.7</v>
      </c>
      <c r="F45" s="121">
        <v>0</v>
      </c>
      <c r="G45" s="114">
        <v>4</v>
      </c>
      <c r="H45" s="80">
        <v>4</v>
      </c>
      <c r="I45" s="80">
        <v>4</v>
      </c>
      <c r="J45" s="80">
        <v>4</v>
      </c>
      <c r="K45" s="126">
        <v>0</v>
      </c>
      <c r="L45" s="98" t="s">
        <v>120</v>
      </c>
    </row>
    <row r="46" spans="1:12" ht="17.100000000000001" customHeight="1" x14ac:dyDescent="0.2">
      <c r="A46" s="94" t="s">
        <v>151</v>
      </c>
      <c r="B46" s="109">
        <v>0</v>
      </c>
      <c r="C46" s="83">
        <v>0</v>
      </c>
      <c r="D46" s="83">
        <v>0</v>
      </c>
      <c r="E46" s="83">
        <v>0</v>
      </c>
      <c r="F46" s="121">
        <v>0</v>
      </c>
      <c r="G46" s="114">
        <v>0</v>
      </c>
      <c r="H46" s="80">
        <v>0</v>
      </c>
      <c r="I46" s="80">
        <v>0</v>
      </c>
      <c r="J46" s="80">
        <v>0</v>
      </c>
      <c r="K46" s="118">
        <v>0</v>
      </c>
      <c r="L46" s="98" t="s">
        <v>120</v>
      </c>
    </row>
    <row r="47" spans="1:12" ht="33" customHeight="1" x14ac:dyDescent="0.2">
      <c r="A47" s="134" t="s">
        <v>152</v>
      </c>
      <c r="B47" s="109">
        <v>0</v>
      </c>
      <c r="C47" s="83">
        <v>0</v>
      </c>
      <c r="D47" s="83">
        <v>0</v>
      </c>
      <c r="E47" s="83">
        <v>0</v>
      </c>
      <c r="F47" s="121">
        <v>0</v>
      </c>
      <c r="G47" s="114">
        <v>0</v>
      </c>
      <c r="H47" s="80">
        <v>0</v>
      </c>
      <c r="I47" s="80">
        <v>0</v>
      </c>
      <c r="J47" s="80">
        <v>0</v>
      </c>
      <c r="K47" s="118">
        <v>0</v>
      </c>
      <c r="L47" s="98" t="s">
        <v>153</v>
      </c>
    </row>
    <row r="48" spans="1:12" ht="17.100000000000001" customHeight="1" x14ac:dyDescent="0.2">
      <c r="A48" s="94" t="s">
        <v>154</v>
      </c>
      <c r="B48" s="109">
        <v>0.1</v>
      </c>
      <c r="C48" s="83">
        <v>0</v>
      </c>
      <c r="D48" s="83">
        <v>0</v>
      </c>
      <c r="E48" s="83">
        <v>0</v>
      </c>
      <c r="F48" s="121">
        <v>0</v>
      </c>
      <c r="G48" s="114">
        <v>2</v>
      </c>
      <c r="H48" s="80">
        <v>0</v>
      </c>
      <c r="I48" s="80">
        <v>0</v>
      </c>
      <c r="J48" s="80">
        <v>0</v>
      </c>
      <c r="K48" s="118">
        <v>0</v>
      </c>
      <c r="L48" s="98" t="s">
        <v>129</v>
      </c>
    </row>
    <row r="49" spans="1:12" ht="17.100000000000001" customHeight="1" x14ac:dyDescent="0.2">
      <c r="A49" s="94" t="s">
        <v>155</v>
      </c>
      <c r="B49" s="109">
        <v>19.8</v>
      </c>
      <c r="C49" s="83">
        <v>3.9</v>
      </c>
      <c r="D49" s="83">
        <v>6.5</v>
      </c>
      <c r="E49" s="83">
        <v>17.5</v>
      </c>
      <c r="F49" s="121">
        <v>10.5</v>
      </c>
      <c r="G49" s="124">
        <v>2</v>
      </c>
      <c r="H49" s="125">
        <v>3</v>
      </c>
      <c r="I49" s="125">
        <v>2</v>
      </c>
      <c r="J49" s="125">
        <v>2</v>
      </c>
      <c r="K49" s="126">
        <v>2</v>
      </c>
      <c r="L49" s="98" t="s">
        <v>120</v>
      </c>
    </row>
    <row r="50" spans="1:12" ht="17.100000000000001" customHeight="1" x14ac:dyDescent="0.2">
      <c r="A50" s="94" t="s">
        <v>374</v>
      </c>
      <c r="B50" s="109">
        <v>13.7</v>
      </c>
      <c r="C50" s="83">
        <v>9.5</v>
      </c>
      <c r="D50" s="83">
        <v>5</v>
      </c>
      <c r="E50" s="83">
        <v>35</v>
      </c>
      <c r="F50" s="121">
        <v>5</v>
      </c>
      <c r="G50" s="114">
        <v>2</v>
      </c>
      <c r="H50" s="80">
        <v>2</v>
      </c>
      <c r="I50" s="80">
        <v>2</v>
      </c>
      <c r="J50" s="80">
        <v>2</v>
      </c>
      <c r="K50" s="118">
        <v>2</v>
      </c>
      <c r="L50" s="98" t="s">
        <v>120</v>
      </c>
    </row>
    <row r="51" spans="1:12" ht="17.100000000000001" customHeight="1" x14ac:dyDescent="0.2">
      <c r="A51" s="94" t="s">
        <v>156</v>
      </c>
      <c r="B51" s="109">
        <v>0</v>
      </c>
      <c r="C51" s="83">
        <v>0</v>
      </c>
      <c r="D51" s="83">
        <v>0</v>
      </c>
      <c r="E51" s="83">
        <v>0</v>
      </c>
      <c r="F51" s="121">
        <v>0</v>
      </c>
      <c r="G51" s="124">
        <v>0</v>
      </c>
      <c r="H51" s="125">
        <v>0</v>
      </c>
      <c r="I51" s="125">
        <v>0</v>
      </c>
      <c r="J51" s="125">
        <v>0</v>
      </c>
      <c r="K51" s="126">
        <v>0</v>
      </c>
      <c r="L51" s="98" t="s">
        <v>139</v>
      </c>
    </row>
    <row r="52" spans="1:12" ht="17.100000000000001" customHeight="1" x14ac:dyDescent="0.2">
      <c r="A52" s="94" t="s">
        <v>375</v>
      </c>
      <c r="B52" s="109">
        <v>158.43</v>
      </c>
      <c r="C52" s="83">
        <v>189.1</v>
      </c>
      <c r="D52" s="83">
        <v>351.5</v>
      </c>
      <c r="E52" s="83">
        <v>293.3</v>
      </c>
      <c r="F52" s="121">
        <v>281.5</v>
      </c>
      <c r="G52" s="114">
        <v>9</v>
      </c>
      <c r="H52" s="80">
        <v>9</v>
      </c>
      <c r="I52" s="80">
        <v>10</v>
      </c>
      <c r="J52" s="80">
        <v>10</v>
      </c>
      <c r="K52" s="118">
        <v>10</v>
      </c>
      <c r="L52" s="98" t="s">
        <v>120</v>
      </c>
    </row>
    <row r="53" spans="1:12" ht="33.75" customHeight="1" x14ac:dyDescent="0.2">
      <c r="A53" s="135" t="s">
        <v>433</v>
      </c>
      <c r="B53" s="109">
        <v>0</v>
      </c>
      <c r="C53" s="83">
        <v>0</v>
      </c>
      <c r="D53" s="83">
        <v>0</v>
      </c>
      <c r="E53" s="83">
        <v>56.6</v>
      </c>
      <c r="F53" s="121">
        <v>68.400000000000006</v>
      </c>
      <c r="G53" s="114">
        <v>0</v>
      </c>
      <c r="H53" s="80">
        <v>0</v>
      </c>
      <c r="I53" s="80">
        <v>0</v>
      </c>
      <c r="J53" s="80">
        <v>4</v>
      </c>
      <c r="K53" s="118">
        <v>3</v>
      </c>
      <c r="L53" s="98" t="s">
        <v>120</v>
      </c>
    </row>
    <row r="54" spans="1:12" ht="17.100000000000001" customHeight="1" x14ac:dyDescent="0.2">
      <c r="A54" s="136" t="s">
        <v>304</v>
      </c>
      <c r="B54" s="109">
        <v>107.3</v>
      </c>
      <c r="C54" s="83">
        <v>76.7</v>
      </c>
      <c r="D54" s="83">
        <v>52.4</v>
      </c>
      <c r="E54" s="83">
        <v>0</v>
      </c>
      <c r="F54" s="121">
        <v>0</v>
      </c>
      <c r="G54" s="114">
        <v>6</v>
      </c>
      <c r="H54" s="80">
        <v>5</v>
      </c>
      <c r="I54" s="80">
        <v>4</v>
      </c>
      <c r="J54" s="80">
        <v>0</v>
      </c>
      <c r="K54" s="118">
        <v>0</v>
      </c>
      <c r="L54" s="98" t="s">
        <v>120</v>
      </c>
    </row>
    <row r="55" spans="1:12" ht="16.5" customHeight="1" x14ac:dyDescent="0.2">
      <c r="A55" s="94" t="s">
        <v>157</v>
      </c>
      <c r="B55" s="109">
        <v>0</v>
      </c>
      <c r="C55" s="83">
        <v>0</v>
      </c>
      <c r="D55" s="83">
        <v>0</v>
      </c>
      <c r="E55" s="83">
        <v>0.7</v>
      </c>
      <c r="F55" s="121">
        <v>1.3</v>
      </c>
      <c r="G55" s="114">
        <v>0</v>
      </c>
      <c r="H55" s="80">
        <v>0</v>
      </c>
      <c r="I55" s="80">
        <v>0</v>
      </c>
      <c r="J55" s="80">
        <v>4</v>
      </c>
      <c r="K55" s="118">
        <v>4</v>
      </c>
      <c r="L55" s="98" t="s">
        <v>120</v>
      </c>
    </row>
    <row r="56" spans="1:12" ht="16.5" customHeight="1" x14ac:dyDescent="0.2">
      <c r="A56" s="94" t="s">
        <v>158</v>
      </c>
      <c r="B56" s="109">
        <v>0.6</v>
      </c>
      <c r="C56" s="83">
        <v>0.2</v>
      </c>
      <c r="D56" s="83">
        <v>0.1</v>
      </c>
      <c r="E56" s="83">
        <v>0</v>
      </c>
      <c r="F56" s="121">
        <v>0</v>
      </c>
      <c r="G56" s="114">
        <v>3</v>
      </c>
      <c r="H56" s="80">
        <v>4</v>
      </c>
      <c r="I56" s="80">
        <v>4</v>
      </c>
      <c r="J56" s="113">
        <v>0</v>
      </c>
      <c r="K56" s="138">
        <v>0</v>
      </c>
      <c r="L56" s="98" t="s">
        <v>120</v>
      </c>
    </row>
    <row r="57" spans="1:12" ht="16.5" customHeight="1" x14ac:dyDescent="0.2">
      <c r="A57" s="137" t="s">
        <v>159</v>
      </c>
      <c r="B57" s="109">
        <v>1.1000000000000001</v>
      </c>
      <c r="C57" s="83">
        <v>0</v>
      </c>
      <c r="D57" s="83">
        <v>0</v>
      </c>
      <c r="E57" s="83">
        <v>0</v>
      </c>
      <c r="F57" s="121">
        <v>0</v>
      </c>
      <c r="G57" s="112">
        <v>2</v>
      </c>
      <c r="H57" s="113">
        <v>2</v>
      </c>
      <c r="I57" s="113">
        <v>0</v>
      </c>
      <c r="J57" s="80">
        <v>0</v>
      </c>
      <c r="K57" s="126">
        <v>0</v>
      </c>
      <c r="L57" s="97" t="s">
        <v>120</v>
      </c>
    </row>
    <row r="58" spans="1:12" ht="16.5" customHeight="1" x14ac:dyDescent="0.2">
      <c r="A58" s="94" t="s">
        <v>160</v>
      </c>
      <c r="B58" s="109">
        <v>12</v>
      </c>
      <c r="C58" s="83">
        <v>5</v>
      </c>
      <c r="D58" s="83">
        <v>6</v>
      </c>
      <c r="E58" s="83"/>
      <c r="F58" s="121">
        <v>9</v>
      </c>
      <c r="G58" s="114">
        <v>2</v>
      </c>
      <c r="H58" s="80">
        <v>2</v>
      </c>
      <c r="I58" s="80">
        <v>2</v>
      </c>
      <c r="J58" s="80"/>
      <c r="K58" s="118">
        <v>2</v>
      </c>
      <c r="L58" s="98" t="s">
        <v>120</v>
      </c>
    </row>
    <row r="59" spans="1:12" ht="33" customHeight="1" x14ac:dyDescent="0.2">
      <c r="A59" s="134" t="s">
        <v>434</v>
      </c>
      <c r="B59" s="109">
        <v>26.5</v>
      </c>
      <c r="C59" s="83">
        <v>24.2</v>
      </c>
      <c r="D59" s="83">
        <v>31.7</v>
      </c>
      <c r="E59" s="83">
        <v>39.799999999999997</v>
      </c>
      <c r="F59" s="121">
        <v>29.7</v>
      </c>
      <c r="G59" s="114">
        <v>6</v>
      </c>
      <c r="H59" s="80">
        <v>4</v>
      </c>
      <c r="I59" s="80">
        <v>6</v>
      </c>
      <c r="J59" s="80">
        <v>6</v>
      </c>
      <c r="K59" s="118">
        <v>5</v>
      </c>
      <c r="L59" s="98" t="s">
        <v>120</v>
      </c>
    </row>
    <row r="60" spans="1:12" ht="16.5" customHeight="1" x14ac:dyDescent="0.2">
      <c r="A60" s="94" t="s">
        <v>161</v>
      </c>
      <c r="B60" s="109">
        <v>2.6</v>
      </c>
      <c r="C60" s="83">
        <v>1.5</v>
      </c>
      <c r="D60" s="83">
        <v>1.4</v>
      </c>
      <c r="E60" s="83">
        <v>1.7</v>
      </c>
      <c r="F60" s="121">
        <v>3.1</v>
      </c>
      <c r="G60" s="114">
        <v>2</v>
      </c>
      <c r="H60" s="80">
        <v>2</v>
      </c>
      <c r="I60" s="80">
        <v>2</v>
      </c>
      <c r="J60" s="80">
        <v>2</v>
      </c>
      <c r="K60" s="118">
        <v>2</v>
      </c>
      <c r="L60" s="98" t="s">
        <v>120</v>
      </c>
    </row>
    <row r="61" spans="1:12" ht="16.5" customHeight="1" x14ac:dyDescent="0.2">
      <c r="A61" s="94" t="s">
        <v>305</v>
      </c>
      <c r="B61" s="109" t="s">
        <v>306</v>
      </c>
      <c r="C61" s="83">
        <v>12</v>
      </c>
      <c r="D61" s="83">
        <v>1</v>
      </c>
      <c r="E61" s="83">
        <v>0</v>
      </c>
      <c r="F61" s="121">
        <v>0</v>
      </c>
      <c r="G61" s="114">
        <v>6</v>
      </c>
      <c r="H61" s="80">
        <v>5</v>
      </c>
      <c r="I61" s="80">
        <v>4</v>
      </c>
      <c r="J61" s="80">
        <v>0</v>
      </c>
      <c r="K61" s="118">
        <v>0</v>
      </c>
      <c r="L61" s="98" t="s">
        <v>120</v>
      </c>
    </row>
    <row r="62" spans="1:12" ht="16.5" customHeight="1" x14ac:dyDescent="0.2">
      <c r="A62" s="94" t="s">
        <v>162</v>
      </c>
      <c r="B62" s="109">
        <v>183.5</v>
      </c>
      <c r="C62" s="83">
        <v>94.8</v>
      </c>
      <c r="D62" s="83">
        <v>239.9</v>
      </c>
      <c r="E62" s="83">
        <v>303.5</v>
      </c>
      <c r="F62" s="121">
        <v>387.7</v>
      </c>
      <c r="G62" s="114">
        <v>7</v>
      </c>
      <c r="H62" s="80">
        <v>7</v>
      </c>
      <c r="I62" s="80">
        <v>7</v>
      </c>
      <c r="J62" s="80">
        <v>7</v>
      </c>
      <c r="K62" s="118">
        <v>9</v>
      </c>
      <c r="L62" s="98" t="s">
        <v>120</v>
      </c>
    </row>
    <row r="63" spans="1:12" ht="16.5" customHeight="1" x14ac:dyDescent="0.2">
      <c r="A63" s="94" t="s">
        <v>290</v>
      </c>
      <c r="B63" s="109">
        <v>0</v>
      </c>
      <c r="C63" s="83">
        <v>45</v>
      </c>
      <c r="D63" s="83">
        <v>0</v>
      </c>
      <c r="E63" s="83">
        <v>0</v>
      </c>
      <c r="F63" s="121">
        <v>0</v>
      </c>
      <c r="G63" s="114">
        <v>0</v>
      </c>
      <c r="H63" s="80">
        <v>2</v>
      </c>
      <c r="I63" s="80">
        <v>0</v>
      </c>
      <c r="J63" s="80">
        <v>0</v>
      </c>
      <c r="K63" s="118">
        <v>0</v>
      </c>
      <c r="L63" s="98" t="s">
        <v>120</v>
      </c>
    </row>
    <row r="64" spans="1:12" ht="18" customHeight="1" x14ac:dyDescent="0.2">
      <c r="A64" s="94" t="s">
        <v>376</v>
      </c>
      <c r="B64" s="109">
        <v>350.2</v>
      </c>
      <c r="C64" s="83">
        <v>411.8</v>
      </c>
      <c r="D64" s="83">
        <v>577</v>
      </c>
      <c r="E64" s="139">
        <v>761.9</v>
      </c>
      <c r="F64" s="140">
        <v>972.9</v>
      </c>
      <c r="G64" s="114">
        <v>13</v>
      </c>
      <c r="H64" s="80">
        <v>15</v>
      </c>
      <c r="I64" s="80">
        <v>21</v>
      </c>
      <c r="J64" s="141">
        <v>26</v>
      </c>
      <c r="K64" s="142">
        <v>21</v>
      </c>
      <c r="L64" s="98" t="s">
        <v>120</v>
      </c>
    </row>
    <row r="65" spans="1:12" ht="16.5" customHeight="1" thickBot="1" x14ac:dyDescent="0.25">
      <c r="A65" s="95" t="s">
        <v>163</v>
      </c>
      <c r="B65" s="128">
        <v>0</v>
      </c>
      <c r="C65" s="129">
        <v>2</v>
      </c>
      <c r="D65" s="129">
        <v>1.5</v>
      </c>
      <c r="E65" s="129">
        <v>0</v>
      </c>
      <c r="F65" s="130">
        <v>0</v>
      </c>
      <c r="G65" s="131">
        <v>0</v>
      </c>
      <c r="H65" s="132">
        <v>3</v>
      </c>
      <c r="I65" s="132">
        <v>3</v>
      </c>
      <c r="J65" s="132">
        <v>0</v>
      </c>
      <c r="K65" s="133">
        <v>0</v>
      </c>
      <c r="L65" s="101" t="s">
        <v>120</v>
      </c>
    </row>
    <row r="66" spans="1:12" ht="16.5" customHeight="1" x14ac:dyDescent="0.2">
      <c r="A66" s="47"/>
      <c r="B66" s="48"/>
      <c r="C66" s="48"/>
      <c r="D66" s="48"/>
      <c r="E66" s="48"/>
      <c r="F66" s="52"/>
      <c r="G66" s="53"/>
      <c r="H66" s="49"/>
      <c r="I66" s="49"/>
      <c r="J66" s="49"/>
      <c r="K66" s="50"/>
      <c r="L66" s="51"/>
    </row>
    <row r="67" spans="1:12" ht="16.5" customHeight="1" x14ac:dyDescent="0.2">
      <c r="A67" s="371" t="s">
        <v>299</v>
      </c>
      <c r="B67" s="372"/>
      <c r="C67" s="372"/>
      <c r="D67" s="372"/>
      <c r="E67" s="372"/>
      <c r="F67" s="372"/>
      <c r="K67" s="32"/>
      <c r="L67" s="75" t="s">
        <v>401</v>
      </c>
    </row>
    <row r="68" spans="1:12" ht="16.5" customHeight="1" thickBot="1" x14ac:dyDescent="0.25">
      <c r="A68" s="57" t="s">
        <v>82</v>
      </c>
      <c r="B68" s="57"/>
      <c r="C68" s="57"/>
      <c r="D68" s="61"/>
      <c r="E68" s="61"/>
      <c r="F68" s="57"/>
    </row>
    <row r="69" spans="1:12" ht="16.5" customHeight="1" x14ac:dyDescent="0.2">
      <c r="A69" s="373" t="s">
        <v>399</v>
      </c>
      <c r="B69" s="375" t="s">
        <v>388</v>
      </c>
      <c r="C69" s="375"/>
      <c r="D69" s="375"/>
      <c r="E69" s="375"/>
      <c r="F69" s="375"/>
      <c r="G69" s="366" t="s">
        <v>0</v>
      </c>
      <c r="H69" s="367"/>
      <c r="I69" s="367"/>
      <c r="J69" s="367"/>
      <c r="K69" s="368"/>
      <c r="L69" s="369" t="s">
        <v>3</v>
      </c>
    </row>
    <row r="70" spans="1:12" ht="16.5" customHeight="1" thickBot="1" x14ac:dyDescent="0.25">
      <c r="A70" s="374"/>
      <c r="B70" s="88">
        <v>2013</v>
      </c>
      <c r="C70" s="86">
        <v>2014</v>
      </c>
      <c r="D70" s="86">
        <v>2015</v>
      </c>
      <c r="E70" s="86">
        <v>2016</v>
      </c>
      <c r="F70" s="96">
        <v>2017</v>
      </c>
      <c r="G70" s="99">
        <v>2013</v>
      </c>
      <c r="H70" s="86">
        <v>2014</v>
      </c>
      <c r="I70" s="86">
        <v>2015</v>
      </c>
      <c r="J70" s="86">
        <v>2016</v>
      </c>
      <c r="K70" s="100">
        <v>2017</v>
      </c>
      <c r="L70" s="370"/>
    </row>
    <row r="71" spans="1:12" ht="16.5" customHeight="1" x14ac:dyDescent="0.2">
      <c r="A71" s="137" t="s">
        <v>164</v>
      </c>
      <c r="B71" s="107">
        <v>33.6</v>
      </c>
      <c r="C71" s="108">
        <v>46.1</v>
      </c>
      <c r="D71" s="108">
        <v>65</v>
      </c>
      <c r="E71" s="108">
        <v>88.2</v>
      </c>
      <c r="F71" s="123">
        <v>93</v>
      </c>
      <c r="G71" s="112">
        <v>4</v>
      </c>
      <c r="H71" s="113">
        <v>4</v>
      </c>
      <c r="I71" s="113">
        <v>4</v>
      </c>
      <c r="J71" s="113">
        <v>4</v>
      </c>
      <c r="K71" s="117">
        <v>4</v>
      </c>
      <c r="L71" s="97" t="s">
        <v>120</v>
      </c>
    </row>
    <row r="72" spans="1:12" ht="16.5" customHeight="1" x14ac:dyDescent="0.2">
      <c r="A72" s="136" t="s">
        <v>165</v>
      </c>
      <c r="B72" s="109">
        <v>0</v>
      </c>
      <c r="C72" s="83">
        <v>0</v>
      </c>
      <c r="D72" s="83">
        <v>0</v>
      </c>
      <c r="E72" s="83">
        <v>0</v>
      </c>
      <c r="F72" s="121">
        <v>0</v>
      </c>
      <c r="G72" s="114">
        <v>0</v>
      </c>
      <c r="H72" s="80">
        <v>0</v>
      </c>
      <c r="I72" s="80">
        <v>0</v>
      </c>
      <c r="J72" s="80">
        <v>0</v>
      </c>
      <c r="K72" s="118">
        <v>0</v>
      </c>
      <c r="L72" s="98" t="s">
        <v>120</v>
      </c>
    </row>
    <row r="73" spans="1:12" ht="16.5" customHeight="1" x14ac:dyDescent="0.2">
      <c r="A73" s="94" t="s">
        <v>166</v>
      </c>
      <c r="B73" s="109">
        <v>5.5</v>
      </c>
      <c r="C73" s="83">
        <v>5.5</v>
      </c>
      <c r="D73" s="83">
        <v>1.4</v>
      </c>
      <c r="E73" s="83">
        <v>1.5</v>
      </c>
      <c r="F73" s="121">
        <v>1.5</v>
      </c>
      <c r="G73" s="114">
        <v>3</v>
      </c>
      <c r="H73" s="80">
        <v>7</v>
      </c>
      <c r="I73" s="80">
        <v>5</v>
      </c>
      <c r="J73" s="80">
        <v>5</v>
      </c>
      <c r="K73" s="126">
        <v>5</v>
      </c>
      <c r="L73" s="98" t="s">
        <v>129</v>
      </c>
    </row>
    <row r="74" spans="1:12" ht="16.5" customHeight="1" x14ac:dyDescent="0.2">
      <c r="A74" s="136" t="s">
        <v>167</v>
      </c>
      <c r="B74" s="109">
        <v>0</v>
      </c>
      <c r="C74" s="83">
        <v>0</v>
      </c>
      <c r="D74" s="83">
        <v>0</v>
      </c>
      <c r="E74" s="83">
        <v>0</v>
      </c>
      <c r="F74" s="121">
        <v>0</v>
      </c>
      <c r="G74" s="114">
        <v>0</v>
      </c>
      <c r="H74" s="80">
        <v>0</v>
      </c>
      <c r="I74" s="80">
        <v>0</v>
      </c>
      <c r="J74" s="80">
        <v>0</v>
      </c>
      <c r="K74" s="118">
        <v>0</v>
      </c>
      <c r="L74" s="98" t="s">
        <v>119</v>
      </c>
    </row>
    <row r="75" spans="1:12" ht="16.5" customHeight="1" x14ac:dyDescent="0.2">
      <c r="A75" s="94" t="s">
        <v>168</v>
      </c>
      <c r="B75" s="109">
        <v>42.7</v>
      </c>
      <c r="C75" s="83">
        <v>46.1</v>
      </c>
      <c r="D75" s="83">
        <v>8.4</v>
      </c>
      <c r="E75" s="83">
        <v>3.4</v>
      </c>
      <c r="F75" s="121">
        <v>0</v>
      </c>
      <c r="G75" s="114">
        <v>4</v>
      </c>
      <c r="H75" s="80">
        <v>5</v>
      </c>
      <c r="I75" s="80">
        <v>5</v>
      </c>
      <c r="J75" s="80">
        <v>5</v>
      </c>
      <c r="K75" s="118">
        <v>3</v>
      </c>
      <c r="L75" s="98" t="s">
        <v>120</v>
      </c>
    </row>
    <row r="76" spans="1:12" ht="16.5" customHeight="1" x14ac:dyDescent="0.2">
      <c r="A76" s="94" t="s">
        <v>169</v>
      </c>
      <c r="B76" s="109">
        <v>125.4</v>
      </c>
      <c r="C76" s="83">
        <v>123.6</v>
      </c>
      <c r="D76" s="83">
        <v>162.1</v>
      </c>
      <c r="E76" s="83">
        <v>131.80000000000001</v>
      </c>
      <c r="F76" s="121">
        <v>0.9</v>
      </c>
      <c r="G76" s="114">
        <v>8</v>
      </c>
      <c r="H76" s="80">
        <v>10</v>
      </c>
      <c r="I76" s="80">
        <v>10</v>
      </c>
      <c r="J76" s="80">
        <v>9</v>
      </c>
      <c r="K76" s="118">
        <v>7</v>
      </c>
      <c r="L76" s="98" t="s">
        <v>120</v>
      </c>
    </row>
    <row r="77" spans="1:12" ht="16.5" customHeight="1" x14ac:dyDescent="0.2">
      <c r="A77" s="94" t="s">
        <v>170</v>
      </c>
      <c r="B77" s="109">
        <v>336.2</v>
      </c>
      <c r="C77" s="83">
        <v>581.4</v>
      </c>
      <c r="D77" s="83">
        <v>659.9</v>
      </c>
      <c r="E77" s="83">
        <v>727.5</v>
      </c>
      <c r="F77" s="121">
        <v>525.5</v>
      </c>
      <c r="G77" s="114">
        <v>13</v>
      </c>
      <c r="H77" s="80">
        <v>14</v>
      </c>
      <c r="I77" s="80">
        <v>16</v>
      </c>
      <c r="J77" s="80">
        <v>16</v>
      </c>
      <c r="K77" s="118">
        <v>17</v>
      </c>
      <c r="L77" s="98" t="s">
        <v>120</v>
      </c>
    </row>
    <row r="78" spans="1:12" ht="16.5" customHeight="1" x14ac:dyDescent="0.2">
      <c r="A78" s="94" t="s">
        <v>291</v>
      </c>
      <c r="B78" s="109">
        <v>0</v>
      </c>
      <c r="C78" s="83">
        <v>0</v>
      </c>
      <c r="D78" s="83">
        <v>0</v>
      </c>
      <c r="E78" s="83">
        <v>0</v>
      </c>
      <c r="F78" s="121">
        <v>0</v>
      </c>
      <c r="G78" s="114">
        <v>0</v>
      </c>
      <c r="H78" s="80">
        <v>0</v>
      </c>
      <c r="I78" s="80">
        <v>0</v>
      </c>
      <c r="J78" s="80">
        <v>0</v>
      </c>
      <c r="K78" s="118">
        <v>0</v>
      </c>
      <c r="L78" s="98" t="s">
        <v>120</v>
      </c>
    </row>
    <row r="79" spans="1:12" ht="16.5" customHeight="1" x14ac:dyDescent="0.2">
      <c r="A79" s="94" t="s">
        <v>171</v>
      </c>
      <c r="B79" s="109">
        <v>0</v>
      </c>
      <c r="C79" s="83">
        <v>0</v>
      </c>
      <c r="D79" s="83">
        <v>0</v>
      </c>
      <c r="E79" s="83">
        <v>0</v>
      </c>
      <c r="F79" s="121">
        <v>0</v>
      </c>
      <c r="G79" s="114">
        <v>0</v>
      </c>
      <c r="H79" s="80">
        <v>0</v>
      </c>
      <c r="I79" s="80">
        <v>0</v>
      </c>
      <c r="J79" s="80">
        <v>0</v>
      </c>
      <c r="K79" s="118">
        <v>0</v>
      </c>
      <c r="L79" s="98" t="s">
        <v>139</v>
      </c>
    </row>
    <row r="80" spans="1:12" ht="16.5" customHeight="1" x14ac:dyDescent="0.2">
      <c r="A80" s="94" t="s">
        <v>172</v>
      </c>
      <c r="B80" s="109">
        <v>0</v>
      </c>
      <c r="C80" s="83">
        <v>0</v>
      </c>
      <c r="D80" s="83">
        <v>0</v>
      </c>
      <c r="E80" s="83">
        <v>0</v>
      </c>
      <c r="F80" s="121">
        <v>0</v>
      </c>
      <c r="G80" s="114">
        <v>0</v>
      </c>
      <c r="H80" s="80">
        <v>0</v>
      </c>
      <c r="I80" s="80">
        <v>0</v>
      </c>
      <c r="J80" s="80">
        <v>0</v>
      </c>
      <c r="K80" s="118">
        <v>0</v>
      </c>
      <c r="L80" s="98" t="s">
        <v>139</v>
      </c>
    </row>
    <row r="81" spans="1:12" ht="16.5" customHeight="1" x14ac:dyDescent="0.2">
      <c r="A81" s="136" t="s">
        <v>292</v>
      </c>
      <c r="B81" s="109">
        <v>0</v>
      </c>
      <c r="C81" s="83">
        <v>0</v>
      </c>
      <c r="D81" s="83">
        <v>0</v>
      </c>
      <c r="E81" s="83">
        <v>0</v>
      </c>
      <c r="F81" s="121">
        <v>10</v>
      </c>
      <c r="G81" s="114">
        <v>0</v>
      </c>
      <c r="H81" s="80">
        <v>0</v>
      </c>
      <c r="I81" s="80">
        <v>0</v>
      </c>
      <c r="J81" s="80">
        <v>0</v>
      </c>
      <c r="K81" s="118">
        <v>4</v>
      </c>
      <c r="L81" s="98" t="s">
        <v>120</v>
      </c>
    </row>
    <row r="82" spans="1:12" ht="16.5" customHeight="1" x14ac:dyDescent="0.2">
      <c r="A82" s="94" t="s">
        <v>173</v>
      </c>
      <c r="B82" s="109">
        <v>369</v>
      </c>
      <c r="C82" s="83">
        <v>731</v>
      </c>
      <c r="D82" s="83">
        <v>658</v>
      </c>
      <c r="E82" s="83">
        <v>767</v>
      </c>
      <c r="F82" s="121">
        <v>538.70000000000005</v>
      </c>
      <c r="G82" s="114">
        <v>9</v>
      </c>
      <c r="H82" s="80">
        <v>9</v>
      </c>
      <c r="I82" s="80">
        <v>31</v>
      </c>
      <c r="J82" s="80">
        <v>25</v>
      </c>
      <c r="K82" s="118">
        <v>27</v>
      </c>
      <c r="L82" s="98" t="s">
        <v>120</v>
      </c>
    </row>
    <row r="83" spans="1:12" ht="16.5" customHeight="1" x14ac:dyDescent="0.2">
      <c r="A83" s="94" t="s">
        <v>174</v>
      </c>
      <c r="B83" s="109">
        <v>94.1</v>
      </c>
      <c r="C83" s="83">
        <v>109</v>
      </c>
      <c r="D83" s="83">
        <v>110.4</v>
      </c>
      <c r="E83" s="83">
        <v>48.5</v>
      </c>
      <c r="F83" s="121">
        <v>0</v>
      </c>
      <c r="G83" s="114">
        <v>6</v>
      </c>
      <c r="H83" s="80">
        <v>6</v>
      </c>
      <c r="I83" s="80">
        <v>6</v>
      </c>
      <c r="J83" s="80">
        <v>6</v>
      </c>
      <c r="K83" s="118">
        <v>0</v>
      </c>
      <c r="L83" s="98" t="s">
        <v>120</v>
      </c>
    </row>
    <row r="84" spans="1:12" ht="16.5" customHeight="1" x14ac:dyDescent="0.2">
      <c r="A84" s="94" t="s">
        <v>175</v>
      </c>
      <c r="B84" s="109">
        <v>0.3</v>
      </c>
      <c r="C84" s="83">
        <v>0.4</v>
      </c>
      <c r="D84" s="83">
        <v>0</v>
      </c>
      <c r="E84" s="139">
        <v>30</v>
      </c>
      <c r="F84" s="140">
        <v>60</v>
      </c>
      <c r="G84" s="114">
        <v>1</v>
      </c>
      <c r="H84" s="80">
        <v>1</v>
      </c>
      <c r="I84" s="80">
        <v>0</v>
      </c>
      <c r="J84" s="141">
        <v>3</v>
      </c>
      <c r="K84" s="142">
        <v>3</v>
      </c>
      <c r="L84" s="98" t="s">
        <v>120</v>
      </c>
    </row>
    <row r="85" spans="1:12" ht="16.5" customHeight="1" x14ac:dyDescent="0.2">
      <c r="A85" s="94" t="s">
        <v>176</v>
      </c>
      <c r="B85" s="109">
        <v>0</v>
      </c>
      <c r="C85" s="83">
        <v>0</v>
      </c>
      <c r="D85" s="83">
        <v>0</v>
      </c>
      <c r="E85" s="83">
        <v>34.5</v>
      </c>
      <c r="F85" s="121">
        <v>52.3</v>
      </c>
      <c r="G85" s="114">
        <v>0</v>
      </c>
      <c r="H85" s="80">
        <v>0</v>
      </c>
      <c r="I85" s="80">
        <v>0</v>
      </c>
      <c r="J85" s="80">
        <v>12</v>
      </c>
      <c r="K85" s="118">
        <v>11</v>
      </c>
      <c r="L85" s="98" t="s">
        <v>120</v>
      </c>
    </row>
    <row r="86" spans="1:12" ht="16.5" customHeight="1" x14ac:dyDescent="0.2">
      <c r="A86" s="94" t="s">
        <v>177</v>
      </c>
      <c r="B86" s="109">
        <v>45.9</v>
      </c>
      <c r="C86" s="83">
        <v>29.6</v>
      </c>
      <c r="D86" s="83">
        <v>40.5</v>
      </c>
      <c r="E86" s="83">
        <v>0</v>
      </c>
      <c r="F86" s="121">
        <v>0</v>
      </c>
      <c r="G86" s="114">
        <v>15</v>
      </c>
      <c r="H86" s="80">
        <v>10</v>
      </c>
      <c r="I86" s="80">
        <v>0</v>
      </c>
      <c r="J86" s="125">
        <v>0</v>
      </c>
      <c r="K86" s="126">
        <v>0</v>
      </c>
      <c r="L86" s="98" t="s">
        <v>120</v>
      </c>
    </row>
    <row r="87" spans="1:12" ht="16.5" customHeight="1" x14ac:dyDescent="0.2">
      <c r="A87" s="94" t="s">
        <v>178</v>
      </c>
      <c r="B87" s="109">
        <v>0</v>
      </c>
      <c r="C87" s="83">
        <v>0</v>
      </c>
      <c r="D87" s="83">
        <v>0</v>
      </c>
      <c r="E87" s="83">
        <v>0</v>
      </c>
      <c r="F87" s="121">
        <v>0</v>
      </c>
      <c r="G87" s="124">
        <v>0</v>
      </c>
      <c r="H87" s="125">
        <v>0</v>
      </c>
      <c r="I87" s="125">
        <v>0</v>
      </c>
      <c r="J87" s="80">
        <v>0</v>
      </c>
      <c r="K87" s="118">
        <v>0</v>
      </c>
      <c r="L87" s="98" t="s">
        <v>139</v>
      </c>
    </row>
    <row r="88" spans="1:12" ht="16.5" customHeight="1" x14ac:dyDescent="0.2">
      <c r="A88" s="94" t="s">
        <v>179</v>
      </c>
      <c r="B88" s="109">
        <v>0</v>
      </c>
      <c r="C88" s="83">
        <v>2.9</v>
      </c>
      <c r="D88" s="83">
        <v>0</v>
      </c>
      <c r="E88" s="83"/>
      <c r="F88" s="121">
        <v>399.9</v>
      </c>
      <c r="G88" s="114">
        <v>0</v>
      </c>
      <c r="H88" s="80">
        <v>3</v>
      </c>
      <c r="I88" s="80">
        <v>0</v>
      </c>
      <c r="J88" s="80"/>
      <c r="K88" s="118">
        <v>18</v>
      </c>
      <c r="L88" s="98" t="s">
        <v>120</v>
      </c>
    </row>
    <row r="89" spans="1:12" ht="16.5" customHeight="1" x14ac:dyDescent="0.2">
      <c r="A89" s="94" t="s">
        <v>180</v>
      </c>
      <c r="B89" s="109">
        <v>237</v>
      </c>
      <c r="C89" s="83">
        <v>98</v>
      </c>
      <c r="D89" s="83">
        <v>45</v>
      </c>
      <c r="E89" s="83">
        <v>48</v>
      </c>
      <c r="F89" s="121">
        <v>239</v>
      </c>
      <c r="G89" s="114">
        <v>11</v>
      </c>
      <c r="H89" s="80">
        <v>12</v>
      </c>
      <c r="I89" s="80">
        <v>12</v>
      </c>
      <c r="J89" s="80">
        <v>15</v>
      </c>
      <c r="K89" s="118">
        <v>13</v>
      </c>
      <c r="L89" s="98" t="s">
        <v>120</v>
      </c>
    </row>
    <row r="90" spans="1:12" ht="17.25" customHeight="1" x14ac:dyDescent="0.2">
      <c r="A90" s="94" t="s">
        <v>181</v>
      </c>
      <c r="B90" s="109">
        <v>0</v>
      </c>
      <c r="C90" s="83">
        <v>0</v>
      </c>
      <c r="D90" s="83">
        <v>1</v>
      </c>
      <c r="E90" s="83">
        <v>9</v>
      </c>
      <c r="F90" s="121">
        <v>7</v>
      </c>
      <c r="G90" s="114">
        <v>0</v>
      </c>
      <c r="H90" s="80">
        <v>0</v>
      </c>
      <c r="I90" s="80">
        <v>2</v>
      </c>
      <c r="J90" s="80">
        <v>2</v>
      </c>
      <c r="K90" s="118">
        <v>2</v>
      </c>
      <c r="L90" s="98" t="s">
        <v>120</v>
      </c>
    </row>
    <row r="91" spans="1:12" ht="17.25" customHeight="1" thickBot="1" x14ac:dyDescent="0.25">
      <c r="A91" s="143" t="s">
        <v>182</v>
      </c>
      <c r="B91" s="110">
        <v>98.5</v>
      </c>
      <c r="C91" s="111">
        <v>98.5</v>
      </c>
      <c r="D91" s="111">
        <v>166.3</v>
      </c>
      <c r="E91" s="111">
        <v>69.099999999999994</v>
      </c>
      <c r="F91" s="152">
        <v>58.8</v>
      </c>
      <c r="G91" s="115">
        <v>8</v>
      </c>
      <c r="H91" s="116">
        <v>7</v>
      </c>
      <c r="I91" s="116">
        <v>6</v>
      </c>
      <c r="J91" s="116">
        <v>7</v>
      </c>
      <c r="K91" s="119">
        <v>7</v>
      </c>
      <c r="L91" s="103" t="s">
        <v>120</v>
      </c>
    </row>
    <row r="92" spans="1:12" ht="17.100000000000001" customHeight="1" thickBot="1" x14ac:dyDescent="0.25">
      <c r="A92" s="144" t="s">
        <v>6</v>
      </c>
      <c r="B92" s="146">
        <f t="shared" ref="B92:K92" si="0">SUM(B5:B10,B12:B31,B37:B65,B71:B91)</f>
        <v>4978.7299999999996</v>
      </c>
      <c r="C92" s="147">
        <f t="shared" si="0"/>
        <v>5895.9999999999991</v>
      </c>
      <c r="D92" s="147">
        <f t="shared" si="0"/>
        <v>6185.3999999999987</v>
      </c>
      <c r="E92" s="147">
        <f t="shared" si="0"/>
        <v>6332.23</v>
      </c>
      <c r="F92" s="148">
        <f t="shared" si="0"/>
        <v>6841.6999999999989</v>
      </c>
      <c r="G92" s="149">
        <f t="shared" si="0"/>
        <v>320</v>
      </c>
      <c r="H92" s="150">
        <f t="shared" si="0"/>
        <v>318</v>
      </c>
      <c r="I92" s="150">
        <f t="shared" si="0"/>
        <v>342</v>
      </c>
      <c r="J92" s="150">
        <f t="shared" si="0"/>
        <v>371</v>
      </c>
      <c r="K92" s="151">
        <f t="shared" si="0"/>
        <v>364</v>
      </c>
      <c r="L92" s="145"/>
    </row>
    <row r="93" spans="1:12" ht="17.100000000000001" customHeight="1" x14ac:dyDescent="0.2">
      <c r="A93" s="376"/>
      <c r="B93" s="377"/>
      <c r="C93" s="377"/>
      <c r="D93" s="377"/>
      <c r="E93" s="377"/>
      <c r="F93" s="377"/>
      <c r="L93" s="33"/>
    </row>
    <row r="94" spans="1:12" ht="15.95" customHeight="1" x14ac:dyDescent="0.2"/>
    <row r="97" spans="1:12" s="3" customFormat="1" ht="17.100000000000001" customHeight="1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</sheetData>
  <sheetProtection selectLockedCells="1"/>
  <mergeCells count="18">
    <mergeCell ref="L3:L4"/>
    <mergeCell ref="A1:F1"/>
    <mergeCell ref="A2:F2"/>
    <mergeCell ref="A3:A4"/>
    <mergeCell ref="B3:F3"/>
    <mergeCell ref="G3:K3"/>
    <mergeCell ref="A93:F93"/>
    <mergeCell ref="A33:F33"/>
    <mergeCell ref="A34:F34"/>
    <mergeCell ref="A35:A36"/>
    <mergeCell ref="B35:F35"/>
    <mergeCell ref="G35:K35"/>
    <mergeCell ref="L35:L36"/>
    <mergeCell ref="A67:F67"/>
    <mergeCell ref="A69:A70"/>
    <mergeCell ref="B69:F69"/>
    <mergeCell ref="G69:K69"/>
    <mergeCell ref="L69:L70"/>
  </mergeCells>
  <printOptions horizontalCentered="1"/>
  <pageMargins left="1" right="1" top="1" bottom="1" header="0.5" footer="0.5"/>
  <pageSetup paperSize="9" scale="55" fitToHeight="3" orientation="portrait" r:id="rId1"/>
  <headerFooter alignWithMargins="0"/>
  <rowBreaks count="2" manualBreakCount="2">
    <brk id="65" max="11" man="1"/>
    <brk id="9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A18" sqref="A18:F18"/>
    </sheetView>
  </sheetViews>
  <sheetFormatPr defaultColWidth="9.140625" defaultRowHeight="20.100000000000001" customHeight="1" x14ac:dyDescent="0.2"/>
  <cols>
    <col min="1" max="1" width="23" style="6" customWidth="1"/>
    <col min="2" max="11" width="7.28515625" style="6" customWidth="1"/>
    <col min="12" max="12" width="29.140625" style="6" customWidth="1"/>
    <col min="13" max="16384" width="9.140625" style="6"/>
  </cols>
  <sheetData>
    <row r="1" spans="1:12" ht="20.100000000000001" customHeight="1" x14ac:dyDescent="0.2">
      <c r="A1" s="423" t="s">
        <v>301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71" t="s">
        <v>394</v>
      </c>
    </row>
    <row r="2" spans="1:12" ht="20.100000000000001" customHeight="1" thickBot="1" x14ac:dyDescent="0.25">
      <c r="A2" s="411" t="s">
        <v>82</v>
      </c>
      <c r="B2" s="411"/>
      <c r="C2" s="411"/>
      <c r="D2" s="411"/>
      <c r="E2" s="411"/>
      <c r="F2" s="411"/>
      <c r="G2" s="411"/>
      <c r="H2" s="54"/>
      <c r="I2" s="65"/>
      <c r="J2" s="65"/>
    </row>
    <row r="3" spans="1:12" s="9" customFormat="1" ht="20.100000000000001" customHeight="1" x14ac:dyDescent="0.2">
      <c r="A3" s="441" t="s">
        <v>392</v>
      </c>
      <c r="B3" s="375" t="s">
        <v>388</v>
      </c>
      <c r="C3" s="375"/>
      <c r="D3" s="375"/>
      <c r="E3" s="375"/>
      <c r="F3" s="375"/>
      <c r="G3" s="414" t="s">
        <v>0</v>
      </c>
      <c r="H3" s="415"/>
      <c r="I3" s="415"/>
      <c r="J3" s="415"/>
      <c r="K3" s="409"/>
      <c r="L3" s="409" t="s">
        <v>3</v>
      </c>
    </row>
    <row r="4" spans="1:12" s="9" customFormat="1" ht="20.100000000000001" customHeight="1" thickBot="1" x14ac:dyDescent="0.25">
      <c r="A4" s="422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19"/>
    </row>
    <row r="5" spans="1:12" s="3" customFormat="1" ht="20.100000000000001" customHeight="1" x14ac:dyDescent="0.2">
      <c r="A5" s="168" t="s">
        <v>49</v>
      </c>
      <c r="B5" s="318">
        <v>0</v>
      </c>
      <c r="C5" s="283">
        <v>0</v>
      </c>
      <c r="D5" s="283">
        <v>0</v>
      </c>
      <c r="E5" s="283">
        <v>0</v>
      </c>
      <c r="F5" s="325">
        <v>0</v>
      </c>
      <c r="G5" s="229">
        <v>0</v>
      </c>
      <c r="H5" s="230">
        <v>0</v>
      </c>
      <c r="I5" s="230">
        <v>0</v>
      </c>
      <c r="J5" s="230">
        <v>0</v>
      </c>
      <c r="K5" s="231">
        <v>0</v>
      </c>
      <c r="L5" s="173" t="s">
        <v>4</v>
      </c>
    </row>
    <row r="6" spans="1:12" s="3" customFormat="1" ht="20.100000000000001" customHeight="1" x14ac:dyDescent="0.2">
      <c r="A6" s="169" t="s">
        <v>50</v>
      </c>
      <c r="B6" s="166">
        <v>0</v>
      </c>
      <c r="C6" s="45">
        <v>0</v>
      </c>
      <c r="D6" s="45">
        <v>0</v>
      </c>
      <c r="E6" s="45">
        <v>0</v>
      </c>
      <c r="F6" s="326">
        <v>0</v>
      </c>
      <c r="G6" s="235">
        <v>0</v>
      </c>
      <c r="H6" s="81">
        <v>0</v>
      </c>
      <c r="I6" s="81">
        <v>0</v>
      </c>
      <c r="J6" s="81">
        <v>0</v>
      </c>
      <c r="K6" s="236">
        <v>0</v>
      </c>
      <c r="L6" s="174" t="s">
        <v>4</v>
      </c>
    </row>
    <row r="7" spans="1:12" s="3" customFormat="1" ht="20.100000000000001" customHeight="1" x14ac:dyDescent="0.2">
      <c r="A7" s="169" t="s">
        <v>51</v>
      </c>
      <c r="B7" s="166">
        <v>29.7</v>
      </c>
      <c r="C7" s="45">
        <v>99.9</v>
      </c>
      <c r="D7" s="45">
        <v>199</v>
      </c>
      <c r="E7" s="45">
        <v>200</v>
      </c>
      <c r="F7" s="326">
        <v>200</v>
      </c>
      <c r="G7" s="235">
        <v>3</v>
      </c>
      <c r="H7" s="81">
        <v>2</v>
      </c>
      <c r="I7" s="81">
        <v>5</v>
      </c>
      <c r="J7" s="81">
        <v>6</v>
      </c>
      <c r="K7" s="236">
        <v>11</v>
      </c>
      <c r="L7" s="174" t="s">
        <v>4</v>
      </c>
    </row>
    <row r="8" spans="1:12" s="3" customFormat="1" ht="20.100000000000001" customHeight="1" x14ac:dyDescent="0.2">
      <c r="A8" s="169" t="s">
        <v>52</v>
      </c>
      <c r="B8" s="166">
        <v>38</v>
      </c>
      <c r="C8" s="45">
        <v>60</v>
      </c>
      <c r="D8" s="45">
        <v>108</v>
      </c>
      <c r="E8" s="45">
        <v>102</v>
      </c>
      <c r="F8" s="326">
        <v>55</v>
      </c>
      <c r="G8" s="235">
        <v>4</v>
      </c>
      <c r="H8" s="81">
        <v>3</v>
      </c>
      <c r="I8" s="81">
        <v>3</v>
      </c>
      <c r="J8" s="81">
        <v>3</v>
      </c>
      <c r="K8" s="236">
        <v>3</v>
      </c>
      <c r="L8" s="174" t="s">
        <v>4</v>
      </c>
    </row>
    <row r="9" spans="1:12" s="3" customFormat="1" ht="20.100000000000001" customHeight="1" x14ac:dyDescent="0.2">
      <c r="A9" s="169" t="s">
        <v>53</v>
      </c>
      <c r="B9" s="166">
        <v>0</v>
      </c>
      <c r="C9" s="45">
        <v>0</v>
      </c>
      <c r="D9" s="45">
        <v>0</v>
      </c>
      <c r="E9" s="45">
        <v>0</v>
      </c>
      <c r="F9" s="326">
        <v>0</v>
      </c>
      <c r="G9" s="235">
        <v>0</v>
      </c>
      <c r="H9" s="81">
        <v>0</v>
      </c>
      <c r="I9" s="81">
        <v>0</v>
      </c>
      <c r="J9" s="81">
        <v>0</v>
      </c>
      <c r="K9" s="236">
        <v>0</v>
      </c>
      <c r="L9" s="174" t="s">
        <v>4</v>
      </c>
    </row>
    <row r="10" spans="1:12" s="3" customFormat="1" ht="20.100000000000001" customHeight="1" x14ac:dyDescent="0.2">
      <c r="A10" s="169" t="s">
        <v>54</v>
      </c>
      <c r="B10" s="166">
        <v>0</v>
      </c>
      <c r="C10" s="45">
        <v>0</v>
      </c>
      <c r="D10" s="45">
        <v>0</v>
      </c>
      <c r="E10" s="45">
        <v>0</v>
      </c>
      <c r="F10" s="326">
        <v>0</v>
      </c>
      <c r="G10" s="235">
        <v>0</v>
      </c>
      <c r="H10" s="81">
        <v>0</v>
      </c>
      <c r="I10" s="81">
        <v>0</v>
      </c>
      <c r="J10" s="81">
        <v>0</v>
      </c>
      <c r="K10" s="236">
        <v>0</v>
      </c>
      <c r="L10" s="174" t="s">
        <v>4</v>
      </c>
    </row>
    <row r="11" spans="1:12" s="3" customFormat="1" ht="20.100000000000001" customHeight="1" x14ac:dyDescent="0.2">
      <c r="A11" s="169" t="s">
        <v>287</v>
      </c>
      <c r="B11" s="319">
        <v>0</v>
      </c>
      <c r="C11" s="320">
        <v>74.2</v>
      </c>
      <c r="D11" s="320">
        <v>73.2</v>
      </c>
      <c r="E11" s="320">
        <v>39.5</v>
      </c>
      <c r="F11" s="327">
        <v>39.6</v>
      </c>
      <c r="G11" s="235">
        <v>4</v>
      </c>
      <c r="H11" s="81">
        <v>6</v>
      </c>
      <c r="I11" s="81">
        <v>4</v>
      </c>
      <c r="J11" s="81">
        <v>4</v>
      </c>
      <c r="K11" s="236">
        <v>4</v>
      </c>
      <c r="L11" s="174" t="s">
        <v>4</v>
      </c>
    </row>
    <row r="12" spans="1:12" s="3" customFormat="1" ht="20.100000000000001" customHeight="1" x14ac:dyDescent="0.2">
      <c r="A12" s="169" t="s">
        <v>55</v>
      </c>
      <c r="B12" s="166">
        <v>330</v>
      </c>
      <c r="C12" s="45">
        <v>407.4</v>
      </c>
      <c r="D12" s="45">
        <v>865.4</v>
      </c>
      <c r="E12" s="45">
        <v>1114.2</v>
      </c>
      <c r="F12" s="326">
        <v>1340.5</v>
      </c>
      <c r="G12" s="321">
        <v>22</v>
      </c>
      <c r="H12" s="82">
        <v>22</v>
      </c>
      <c r="I12" s="82">
        <v>23</v>
      </c>
      <c r="J12" s="82">
        <v>33</v>
      </c>
      <c r="K12" s="328">
        <v>36</v>
      </c>
      <c r="L12" s="174" t="s">
        <v>4</v>
      </c>
    </row>
    <row r="13" spans="1:12" s="3" customFormat="1" ht="20.100000000000001" customHeight="1" x14ac:dyDescent="0.2">
      <c r="A13" s="169" t="s">
        <v>56</v>
      </c>
      <c r="B13" s="166">
        <v>0</v>
      </c>
      <c r="C13" s="45">
        <v>0</v>
      </c>
      <c r="D13" s="45">
        <v>0</v>
      </c>
      <c r="E13" s="45">
        <v>0</v>
      </c>
      <c r="F13" s="326">
        <v>0</v>
      </c>
      <c r="G13" s="235">
        <v>0</v>
      </c>
      <c r="H13" s="81">
        <v>0</v>
      </c>
      <c r="I13" s="81">
        <v>0</v>
      </c>
      <c r="J13" s="81">
        <v>0</v>
      </c>
      <c r="K13" s="236">
        <v>0</v>
      </c>
      <c r="L13" s="443" t="s">
        <v>298</v>
      </c>
    </row>
    <row r="14" spans="1:12" s="3" customFormat="1" ht="20.100000000000001" customHeight="1" x14ac:dyDescent="0.2">
      <c r="A14" s="169" t="s">
        <v>57</v>
      </c>
      <c r="B14" s="166">
        <v>252.1</v>
      </c>
      <c r="C14" s="45">
        <v>327</v>
      </c>
      <c r="D14" s="45">
        <v>314.8</v>
      </c>
      <c r="E14" s="45">
        <v>324.3</v>
      </c>
      <c r="F14" s="326">
        <v>325.2</v>
      </c>
      <c r="G14" s="235">
        <v>8</v>
      </c>
      <c r="H14" s="81">
        <v>8</v>
      </c>
      <c r="I14" s="81">
        <v>8</v>
      </c>
      <c r="J14" s="81">
        <v>8</v>
      </c>
      <c r="K14" s="236">
        <v>8</v>
      </c>
      <c r="L14" s="174" t="s">
        <v>58</v>
      </c>
    </row>
    <row r="15" spans="1:12" s="3" customFormat="1" ht="20.100000000000001" customHeight="1" thickBot="1" x14ac:dyDescent="0.25">
      <c r="A15" s="170" t="s">
        <v>10</v>
      </c>
      <c r="B15" s="322">
        <v>50</v>
      </c>
      <c r="C15" s="292">
        <v>83</v>
      </c>
      <c r="D15" s="292">
        <v>85</v>
      </c>
      <c r="E15" s="292">
        <v>69</v>
      </c>
      <c r="F15" s="329">
        <v>55</v>
      </c>
      <c r="G15" s="253">
        <v>6</v>
      </c>
      <c r="H15" s="254">
        <v>6</v>
      </c>
      <c r="I15" s="254">
        <v>6</v>
      </c>
      <c r="J15" s="254">
        <v>6</v>
      </c>
      <c r="K15" s="255">
        <v>6</v>
      </c>
      <c r="L15" s="176" t="s">
        <v>113</v>
      </c>
    </row>
    <row r="16" spans="1:12" s="55" customFormat="1" ht="20.100000000000001" customHeight="1" thickBot="1" x14ac:dyDescent="0.25">
      <c r="A16" s="442" t="s">
        <v>6</v>
      </c>
      <c r="B16" s="459">
        <f t="shared" ref="B16" si="0">SUM(B5:B15)</f>
        <v>699.8</v>
      </c>
      <c r="C16" s="460">
        <f>SUM(C5:C15)</f>
        <v>1051.5</v>
      </c>
      <c r="D16" s="460">
        <f>SUM(D5:D15)</f>
        <v>1645.3999999999999</v>
      </c>
      <c r="E16" s="460">
        <f>SUM(E5:E15)</f>
        <v>1849</v>
      </c>
      <c r="F16" s="461">
        <f>SUM(F5:F15)</f>
        <v>2015.3</v>
      </c>
      <c r="G16" s="462">
        <f t="shared" ref="G16" si="1">SUM(G5:G15)</f>
        <v>47</v>
      </c>
      <c r="H16" s="463">
        <f>SUM(H5:H15)</f>
        <v>47</v>
      </c>
      <c r="I16" s="463">
        <f>SUM(I5:I15)</f>
        <v>49</v>
      </c>
      <c r="J16" s="463">
        <f>SUM(J5:J15)</f>
        <v>60</v>
      </c>
      <c r="K16" s="464">
        <f>SUM(K5:K15)</f>
        <v>68</v>
      </c>
      <c r="L16" s="221"/>
    </row>
    <row r="17" spans="1:6" ht="20.100000000000001" customHeight="1" x14ac:dyDescent="0.2">
      <c r="B17" s="7"/>
      <c r="C17" s="7"/>
      <c r="D17" s="7"/>
      <c r="E17" s="7"/>
    </row>
    <row r="18" spans="1:6" ht="20.100000000000001" customHeight="1" x14ac:dyDescent="0.2">
      <c r="A18" s="34" t="s">
        <v>435</v>
      </c>
      <c r="B18" s="34"/>
      <c r="C18" s="34"/>
      <c r="D18" s="34"/>
      <c r="E18" s="34"/>
      <c r="F18" s="34"/>
    </row>
    <row r="20" spans="1:6" ht="20.100000000000001" customHeight="1" x14ac:dyDescent="0.2">
      <c r="F20" s="7"/>
    </row>
  </sheetData>
  <sheetProtection selectLockedCells="1"/>
  <mergeCells count="6">
    <mergeCell ref="A1:K1"/>
    <mergeCell ref="A3:A4"/>
    <mergeCell ref="L3:L4"/>
    <mergeCell ref="A2:G2"/>
    <mergeCell ref="B3:F3"/>
    <mergeCell ref="G3:K3"/>
  </mergeCells>
  <phoneticPr fontId="4" type="noConversion"/>
  <printOptions horizontalCentered="1" verticalCentered="1"/>
  <pageMargins left="0.39370078740157483" right="0.39370078740157483" top="0.39370078740157483" bottom="0.39370078740157483" header="0.39" footer="0.3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A28" sqref="A28:G28"/>
    </sheetView>
  </sheetViews>
  <sheetFormatPr defaultRowHeight="20.100000000000001" customHeight="1" x14ac:dyDescent="0.2"/>
  <cols>
    <col min="1" max="1" width="17.7109375" style="16" customWidth="1"/>
    <col min="2" max="11" width="7.28515625" style="16" customWidth="1"/>
    <col min="12" max="12" width="22" style="16" customWidth="1"/>
    <col min="13" max="23" width="5.7109375" style="16" customWidth="1"/>
    <col min="24" max="16384" width="9.140625" style="16"/>
  </cols>
  <sheetData>
    <row r="1" spans="1:25" ht="20.100000000000001" customHeight="1" x14ac:dyDescent="0.3">
      <c r="A1" s="423" t="s">
        <v>301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15" t="s">
        <v>92</v>
      </c>
      <c r="Q1" s="17"/>
      <c r="R1" s="17"/>
      <c r="S1" s="17"/>
      <c r="T1" s="17"/>
      <c r="U1" s="17"/>
      <c r="V1" s="17"/>
      <c r="W1" s="17"/>
      <c r="X1" s="17"/>
      <c r="Y1" s="15"/>
    </row>
    <row r="2" spans="1:25" ht="20.100000000000001" customHeight="1" thickBot="1" x14ac:dyDescent="0.25">
      <c r="A2" s="424" t="s">
        <v>83</v>
      </c>
      <c r="B2" s="424"/>
      <c r="C2" s="424"/>
      <c r="D2" s="424"/>
      <c r="E2" s="424"/>
      <c r="F2" s="424"/>
      <c r="G2" s="411"/>
      <c r="H2" s="411"/>
      <c r="I2" s="411"/>
      <c r="J2" s="411"/>
      <c r="K2" s="411"/>
    </row>
    <row r="3" spans="1:25" ht="20.100000000000001" customHeight="1" x14ac:dyDescent="0.2">
      <c r="A3" s="445" t="s">
        <v>2</v>
      </c>
      <c r="B3" s="375" t="s">
        <v>388</v>
      </c>
      <c r="C3" s="375"/>
      <c r="D3" s="375"/>
      <c r="E3" s="375"/>
      <c r="F3" s="375"/>
      <c r="G3" s="451" t="s">
        <v>0</v>
      </c>
      <c r="H3" s="444"/>
      <c r="I3" s="444"/>
      <c r="J3" s="444"/>
      <c r="K3" s="450"/>
      <c r="L3" s="450" t="s">
        <v>3</v>
      </c>
    </row>
    <row r="4" spans="1:25" ht="20.100000000000001" customHeight="1" thickBot="1" x14ac:dyDescent="0.25">
      <c r="A4" s="446"/>
      <c r="B4" s="447">
        <v>2013</v>
      </c>
      <c r="C4" s="448">
        <v>2014</v>
      </c>
      <c r="D4" s="448">
        <v>2015</v>
      </c>
      <c r="E4" s="448">
        <v>2016</v>
      </c>
      <c r="F4" s="449">
        <v>2017</v>
      </c>
      <c r="G4" s="452">
        <v>2013</v>
      </c>
      <c r="H4" s="448">
        <v>2014</v>
      </c>
      <c r="I4" s="448">
        <v>2015</v>
      </c>
      <c r="J4" s="448">
        <v>2016</v>
      </c>
      <c r="K4" s="453">
        <v>2017</v>
      </c>
      <c r="L4" s="383"/>
    </row>
    <row r="5" spans="1:25" s="3" customFormat="1" ht="20.100000000000001" customHeight="1" x14ac:dyDescent="0.2">
      <c r="A5" s="168" t="s">
        <v>64</v>
      </c>
      <c r="B5" s="318">
        <v>0.1</v>
      </c>
      <c r="C5" s="283">
        <v>0.115</v>
      </c>
      <c r="D5" s="283">
        <v>0</v>
      </c>
      <c r="E5" s="283">
        <v>0.1</v>
      </c>
      <c r="F5" s="325">
        <v>0.1</v>
      </c>
      <c r="G5" s="229">
        <v>1</v>
      </c>
      <c r="H5" s="230">
        <v>1</v>
      </c>
      <c r="I5" s="230">
        <v>0</v>
      </c>
      <c r="J5" s="230">
        <v>0</v>
      </c>
      <c r="K5" s="231">
        <v>0</v>
      </c>
      <c r="L5" s="173"/>
    </row>
    <row r="6" spans="1:25" s="3" customFormat="1" ht="20.100000000000001" customHeight="1" thickBot="1" x14ac:dyDescent="0.25">
      <c r="A6" s="170" t="s">
        <v>14</v>
      </c>
      <c r="B6" s="322">
        <v>20</v>
      </c>
      <c r="C6" s="292">
        <v>0</v>
      </c>
      <c r="D6" s="292">
        <v>0</v>
      </c>
      <c r="E6" s="292" t="s">
        <v>430</v>
      </c>
      <c r="F6" s="329" t="s">
        <v>430</v>
      </c>
      <c r="G6" s="253">
        <v>6</v>
      </c>
      <c r="H6" s="254">
        <v>0</v>
      </c>
      <c r="I6" s="254">
        <v>0</v>
      </c>
      <c r="J6" s="254" t="s">
        <v>430</v>
      </c>
      <c r="K6" s="255" t="s">
        <v>430</v>
      </c>
      <c r="L6" s="176"/>
    </row>
    <row r="7" spans="1:25" s="5" customFormat="1" ht="20.100000000000001" customHeight="1" thickBot="1" x14ac:dyDescent="0.25">
      <c r="A7" s="442" t="s">
        <v>91</v>
      </c>
      <c r="B7" s="434">
        <f t="shared" ref="B7:K7" si="0">SUM(B5:B6)</f>
        <v>20.100000000000001</v>
      </c>
      <c r="C7" s="435">
        <f t="shared" si="0"/>
        <v>0.115</v>
      </c>
      <c r="D7" s="435">
        <f t="shared" ref="D7:E7" si="1">SUM(D5:D6)</f>
        <v>0</v>
      </c>
      <c r="E7" s="435">
        <f t="shared" si="1"/>
        <v>0.1</v>
      </c>
      <c r="F7" s="436">
        <f t="shared" si="0"/>
        <v>0.1</v>
      </c>
      <c r="G7" s="437">
        <f t="shared" si="0"/>
        <v>7</v>
      </c>
      <c r="H7" s="438">
        <f t="shared" si="0"/>
        <v>1</v>
      </c>
      <c r="I7" s="438">
        <f t="shared" ref="I7:J7" si="2">SUM(I5:I6)</f>
        <v>0</v>
      </c>
      <c r="J7" s="438">
        <f t="shared" si="2"/>
        <v>0</v>
      </c>
      <c r="K7" s="439">
        <f t="shared" si="0"/>
        <v>0</v>
      </c>
      <c r="L7" s="221"/>
    </row>
    <row r="9" spans="1:25" s="18" customFormat="1" ht="20.100000000000001" customHeight="1" x14ac:dyDescent="0.2">
      <c r="A9" s="66" t="s">
        <v>301</v>
      </c>
      <c r="B9" s="66"/>
      <c r="C9" s="66"/>
      <c r="D9" s="66"/>
      <c r="E9" s="66"/>
      <c r="F9" s="66"/>
      <c r="G9" s="66"/>
      <c r="H9" s="66"/>
      <c r="I9" s="66"/>
      <c r="J9" s="66"/>
      <c r="K9" s="425" t="s">
        <v>93</v>
      </c>
      <c r="L9" s="426"/>
    </row>
    <row r="10" spans="1:25" s="18" customFormat="1" ht="20.100000000000001" customHeight="1" thickBot="1" x14ac:dyDescent="0.25">
      <c r="A10" s="417" t="s">
        <v>86</v>
      </c>
      <c r="B10" s="417"/>
      <c r="C10" s="417"/>
      <c r="D10" s="417"/>
      <c r="E10" s="417"/>
      <c r="F10" s="417"/>
      <c r="G10" s="417"/>
      <c r="H10" s="12"/>
      <c r="I10" s="67"/>
      <c r="J10" s="67"/>
      <c r="K10" s="19"/>
    </row>
    <row r="11" spans="1:25" s="9" customFormat="1" ht="20.100000000000001" customHeight="1" x14ac:dyDescent="0.2">
      <c r="A11" s="454" t="s">
        <v>71</v>
      </c>
      <c r="B11" s="375" t="s">
        <v>388</v>
      </c>
      <c r="C11" s="375"/>
      <c r="D11" s="375"/>
      <c r="E11" s="375"/>
      <c r="F11" s="375"/>
      <c r="G11" s="451" t="s">
        <v>0</v>
      </c>
      <c r="H11" s="444"/>
      <c r="I11" s="444"/>
      <c r="J11" s="444"/>
      <c r="K11" s="450"/>
      <c r="L11" s="456" t="s">
        <v>3</v>
      </c>
    </row>
    <row r="12" spans="1:25" s="9" customFormat="1" ht="20.100000000000001" customHeight="1" thickBot="1" x14ac:dyDescent="0.25">
      <c r="A12" s="455"/>
      <c r="B12" s="335">
        <v>2013</v>
      </c>
      <c r="C12" s="336">
        <v>2014</v>
      </c>
      <c r="D12" s="336">
        <v>2015</v>
      </c>
      <c r="E12" s="336">
        <v>2016</v>
      </c>
      <c r="F12" s="337">
        <v>2017</v>
      </c>
      <c r="G12" s="338">
        <v>2013</v>
      </c>
      <c r="H12" s="336">
        <v>2014</v>
      </c>
      <c r="I12" s="336">
        <v>2015</v>
      </c>
      <c r="J12" s="336">
        <v>2016</v>
      </c>
      <c r="K12" s="339">
        <v>2017</v>
      </c>
      <c r="L12" s="403"/>
    </row>
    <row r="13" spans="1:25" s="3" customFormat="1" ht="20.100000000000001" customHeight="1" x14ac:dyDescent="0.2">
      <c r="A13" s="168" t="s">
        <v>61</v>
      </c>
      <c r="B13" s="318">
        <v>24.6</v>
      </c>
      <c r="C13" s="283">
        <v>15.7</v>
      </c>
      <c r="D13" s="283">
        <v>30</v>
      </c>
      <c r="E13" s="283">
        <v>26</v>
      </c>
      <c r="F13" s="325">
        <v>33</v>
      </c>
      <c r="G13" s="229">
        <v>7</v>
      </c>
      <c r="H13" s="230">
        <v>7</v>
      </c>
      <c r="I13" s="230">
        <v>7</v>
      </c>
      <c r="J13" s="230">
        <v>7</v>
      </c>
      <c r="K13" s="231">
        <v>7</v>
      </c>
      <c r="L13" s="173" t="s">
        <v>369</v>
      </c>
    </row>
    <row r="14" spans="1:25" s="3" customFormat="1" ht="20.100000000000001" customHeight="1" x14ac:dyDescent="0.2">
      <c r="A14" s="169" t="s">
        <v>62</v>
      </c>
      <c r="B14" s="166">
        <v>0</v>
      </c>
      <c r="C14" s="45">
        <v>0</v>
      </c>
      <c r="D14" s="45">
        <v>0</v>
      </c>
      <c r="E14" s="45">
        <v>0</v>
      </c>
      <c r="F14" s="326">
        <v>1.3</v>
      </c>
      <c r="G14" s="235">
        <v>0</v>
      </c>
      <c r="H14" s="81">
        <v>0</v>
      </c>
      <c r="I14" s="81">
        <v>0</v>
      </c>
      <c r="J14" s="81">
        <v>0</v>
      </c>
      <c r="K14" s="236">
        <v>4</v>
      </c>
      <c r="L14" s="174" t="s">
        <v>94</v>
      </c>
    </row>
    <row r="15" spans="1:25" s="3" customFormat="1" ht="20.100000000000001" customHeight="1" x14ac:dyDescent="0.2">
      <c r="A15" s="169" t="s">
        <v>63</v>
      </c>
      <c r="B15" s="166">
        <v>22.2</v>
      </c>
      <c r="C15" s="45">
        <v>28.1</v>
      </c>
      <c r="D15" s="45">
        <v>41.6</v>
      </c>
      <c r="E15" s="45">
        <v>22.7</v>
      </c>
      <c r="F15" s="326">
        <v>18.5</v>
      </c>
      <c r="G15" s="235">
        <v>5</v>
      </c>
      <c r="H15" s="81">
        <v>5</v>
      </c>
      <c r="I15" s="81">
        <v>5</v>
      </c>
      <c r="J15" s="81">
        <v>5</v>
      </c>
      <c r="K15" s="236">
        <v>5</v>
      </c>
      <c r="L15" s="174" t="s">
        <v>95</v>
      </c>
    </row>
    <row r="16" spans="1:25" s="3" customFormat="1" ht="20.100000000000001" customHeight="1" thickBot="1" x14ac:dyDescent="0.25">
      <c r="A16" s="170" t="s">
        <v>114</v>
      </c>
      <c r="B16" s="322">
        <v>2.8</v>
      </c>
      <c r="C16" s="292">
        <v>1.1000000000000001</v>
      </c>
      <c r="D16" s="292">
        <v>195</v>
      </c>
      <c r="E16" s="292">
        <v>142</v>
      </c>
      <c r="F16" s="329">
        <v>57.4</v>
      </c>
      <c r="G16" s="253">
        <v>2</v>
      </c>
      <c r="H16" s="254">
        <v>2</v>
      </c>
      <c r="I16" s="254">
        <v>12</v>
      </c>
      <c r="J16" s="254">
        <v>10</v>
      </c>
      <c r="K16" s="255">
        <v>10</v>
      </c>
      <c r="L16" s="176" t="s">
        <v>115</v>
      </c>
    </row>
    <row r="17" spans="1:14" s="5" customFormat="1" ht="20.100000000000001" customHeight="1" thickBot="1" x14ac:dyDescent="0.25">
      <c r="A17" s="442" t="s">
        <v>6</v>
      </c>
      <c r="B17" s="434">
        <f t="shared" ref="B17:F17" si="3">SUM(B13:B16)</f>
        <v>49.599999999999994</v>
      </c>
      <c r="C17" s="435">
        <f t="shared" si="3"/>
        <v>44.9</v>
      </c>
      <c r="D17" s="435">
        <f t="shared" ref="D17:E17" si="4">SUM(D13:D16)</f>
        <v>266.60000000000002</v>
      </c>
      <c r="E17" s="435">
        <f t="shared" si="4"/>
        <v>190.7</v>
      </c>
      <c r="F17" s="436">
        <f t="shared" si="3"/>
        <v>110.19999999999999</v>
      </c>
      <c r="G17" s="437">
        <f t="shared" ref="G17" si="5">SUM(G13:G16)</f>
        <v>14</v>
      </c>
      <c r="H17" s="438">
        <f>SUM(H13:H16)</f>
        <v>14</v>
      </c>
      <c r="I17" s="438">
        <f>SUM(I13:I16)</f>
        <v>24</v>
      </c>
      <c r="J17" s="438">
        <f>SUM(J13:J16)</f>
        <v>22</v>
      </c>
      <c r="K17" s="439">
        <f>SUM(K13:K16)</f>
        <v>26</v>
      </c>
      <c r="L17" s="221"/>
    </row>
    <row r="19" spans="1:14" s="14" customFormat="1" ht="20.100000000000001" customHeight="1" x14ac:dyDescent="0.3">
      <c r="A19" s="69" t="s">
        <v>301</v>
      </c>
      <c r="B19" s="69"/>
      <c r="C19" s="69"/>
      <c r="D19" s="69"/>
      <c r="E19" s="69"/>
      <c r="F19" s="69"/>
      <c r="G19" s="69"/>
      <c r="H19" s="69"/>
      <c r="I19" s="69"/>
      <c r="J19" s="69"/>
      <c r="K19" s="20"/>
      <c r="L19" s="20" t="s">
        <v>393</v>
      </c>
      <c r="N19" s="20"/>
    </row>
    <row r="20" spans="1:14" s="14" customFormat="1" ht="20.100000000000001" customHeight="1" thickBot="1" x14ac:dyDescent="0.25">
      <c r="A20" s="411" t="s">
        <v>89</v>
      </c>
      <c r="B20" s="411"/>
      <c r="C20" s="411"/>
      <c r="D20" s="411"/>
      <c r="E20" s="411"/>
      <c r="F20" s="411"/>
      <c r="G20" s="411"/>
      <c r="H20" s="1"/>
      <c r="I20" s="65"/>
      <c r="J20" s="65"/>
    </row>
    <row r="21" spans="1:14" ht="20.100000000000001" customHeight="1" x14ac:dyDescent="0.2">
      <c r="A21" s="457" t="s">
        <v>59</v>
      </c>
      <c r="B21" s="375" t="s">
        <v>388</v>
      </c>
      <c r="C21" s="375"/>
      <c r="D21" s="375"/>
      <c r="E21" s="375"/>
      <c r="F21" s="375"/>
      <c r="G21" s="451" t="s">
        <v>0</v>
      </c>
      <c r="H21" s="444"/>
      <c r="I21" s="444"/>
      <c r="J21" s="444"/>
      <c r="K21" s="450"/>
      <c r="L21" s="418" t="s">
        <v>3</v>
      </c>
    </row>
    <row r="22" spans="1:14" ht="20.100000000000001" customHeight="1" thickBot="1" x14ac:dyDescent="0.25">
      <c r="A22" s="458"/>
      <c r="B22" s="447">
        <v>2013</v>
      </c>
      <c r="C22" s="448">
        <v>2014</v>
      </c>
      <c r="D22" s="448">
        <v>2015</v>
      </c>
      <c r="E22" s="448">
        <v>2016</v>
      </c>
      <c r="F22" s="449">
        <v>2017</v>
      </c>
      <c r="G22" s="452">
        <v>2013</v>
      </c>
      <c r="H22" s="448">
        <v>2014</v>
      </c>
      <c r="I22" s="448">
        <v>2015</v>
      </c>
      <c r="J22" s="448">
        <v>2016</v>
      </c>
      <c r="K22" s="453">
        <v>2017</v>
      </c>
      <c r="L22" s="403"/>
    </row>
    <row r="23" spans="1:14" s="3" customFormat="1" ht="20.100000000000001" customHeight="1" x14ac:dyDescent="0.2">
      <c r="A23" s="168" t="s">
        <v>7</v>
      </c>
      <c r="B23" s="318">
        <v>0</v>
      </c>
      <c r="C23" s="283">
        <v>0</v>
      </c>
      <c r="D23" s="283">
        <v>0</v>
      </c>
      <c r="E23" s="283">
        <v>0</v>
      </c>
      <c r="F23" s="325">
        <v>0</v>
      </c>
      <c r="G23" s="229">
        <v>0</v>
      </c>
      <c r="H23" s="230">
        <v>0</v>
      </c>
      <c r="I23" s="230">
        <v>0</v>
      </c>
      <c r="J23" s="230">
        <v>0</v>
      </c>
      <c r="K23" s="231">
        <v>0</v>
      </c>
      <c r="L23" s="173"/>
    </row>
    <row r="24" spans="1:14" s="3" customFormat="1" ht="20.100000000000001" customHeight="1" x14ac:dyDescent="0.2">
      <c r="A24" s="169" t="s">
        <v>8</v>
      </c>
      <c r="B24" s="166">
        <v>336.1</v>
      </c>
      <c r="C24" s="45">
        <v>274.99</v>
      </c>
      <c r="D24" s="45">
        <v>275</v>
      </c>
      <c r="E24" s="45">
        <v>226</v>
      </c>
      <c r="F24" s="326">
        <v>222.5</v>
      </c>
      <c r="G24" s="235">
        <v>23</v>
      </c>
      <c r="H24" s="81">
        <v>23</v>
      </c>
      <c r="I24" s="81">
        <v>23</v>
      </c>
      <c r="J24" s="81">
        <v>23</v>
      </c>
      <c r="K24" s="236">
        <v>23</v>
      </c>
      <c r="L24" s="174" t="s">
        <v>79</v>
      </c>
    </row>
    <row r="25" spans="1:14" s="3" customFormat="1" ht="20.100000000000001" customHeight="1" thickBot="1" x14ac:dyDescent="0.25">
      <c r="A25" s="170" t="s">
        <v>60</v>
      </c>
      <c r="B25" s="322">
        <v>1058</v>
      </c>
      <c r="C25" s="292">
        <v>1065</v>
      </c>
      <c r="D25" s="292">
        <v>1133</v>
      </c>
      <c r="E25" s="292">
        <v>1101</v>
      </c>
      <c r="F25" s="329">
        <v>1166</v>
      </c>
      <c r="G25" s="253">
        <v>28</v>
      </c>
      <c r="H25" s="254">
        <v>28</v>
      </c>
      <c r="I25" s="254">
        <v>28</v>
      </c>
      <c r="J25" s="254">
        <v>28</v>
      </c>
      <c r="K25" s="255">
        <v>29</v>
      </c>
      <c r="L25" s="176" t="s">
        <v>80</v>
      </c>
    </row>
    <row r="26" spans="1:14" s="5" customFormat="1" ht="20.100000000000001" customHeight="1" thickBot="1" x14ac:dyDescent="0.25">
      <c r="A26" s="442" t="s">
        <v>458</v>
      </c>
      <c r="B26" s="434">
        <f t="shared" ref="B26:K26" si="6">SUM(B23:B25)</f>
        <v>1394.1</v>
      </c>
      <c r="C26" s="435">
        <f t="shared" si="6"/>
        <v>1339.99</v>
      </c>
      <c r="D26" s="435">
        <f t="shared" ref="D26:E26" si="7">SUM(D23:D25)</f>
        <v>1408</v>
      </c>
      <c r="E26" s="435">
        <f t="shared" si="7"/>
        <v>1327</v>
      </c>
      <c r="F26" s="436">
        <f t="shared" si="6"/>
        <v>1388.5</v>
      </c>
      <c r="G26" s="437">
        <f t="shared" si="6"/>
        <v>51</v>
      </c>
      <c r="H26" s="438">
        <f t="shared" si="6"/>
        <v>51</v>
      </c>
      <c r="I26" s="438">
        <f t="shared" ref="I26:J26" si="8">SUM(I23:I25)</f>
        <v>51</v>
      </c>
      <c r="J26" s="438">
        <f t="shared" si="8"/>
        <v>51</v>
      </c>
      <c r="K26" s="439">
        <f t="shared" si="6"/>
        <v>52</v>
      </c>
      <c r="L26" s="221"/>
    </row>
    <row r="28" spans="1:14" ht="20.100000000000001" customHeight="1" x14ac:dyDescent="0.2">
      <c r="A28" s="34" t="s">
        <v>435</v>
      </c>
      <c r="B28" s="34"/>
      <c r="C28" s="34"/>
      <c r="D28" s="34"/>
      <c r="E28" s="34"/>
      <c r="F28" s="34"/>
    </row>
  </sheetData>
  <sheetProtection selectLockedCells="1"/>
  <mergeCells count="17">
    <mergeCell ref="L21:L22"/>
    <mergeCell ref="A20:G20"/>
    <mergeCell ref="A21:A22"/>
    <mergeCell ref="B21:F21"/>
    <mergeCell ref="G21:K21"/>
    <mergeCell ref="K9:L9"/>
    <mergeCell ref="A10:G10"/>
    <mergeCell ref="A11:A12"/>
    <mergeCell ref="B11:F11"/>
    <mergeCell ref="G11:K11"/>
    <mergeCell ref="L11:L12"/>
    <mergeCell ref="A1:K1"/>
    <mergeCell ref="A2:K2"/>
    <mergeCell ref="L3:L4"/>
    <mergeCell ref="A3:A4"/>
    <mergeCell ref="G3:K3"/>
    <mergeCell ref="B3:F3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E21" sqref="E21"/>
    </sheetView>
  </sheetViews>
  <sheetFormatPr defaultRowHeight="20.100000000000001" customHeight="1" x14ac:dyDescent="0.2"/>
  <cols>
    <col min="1" max="1" width="22.7109375" style="6" customWidth="1"/>
    <col min="2" max="11" width="7.28515625" style="6" customWidth="1"/>
    <col min="12" max="12" width="22.7109375" style="6" customWidth="1"/>
    <col min="13" max="13" width="4.7109375" style="6" customWidth="1"/>
    <col min="14" max="16384" width="9.140625" style="6"/>
  </cols>
  <sheetData>
    <row r="1" spans="1:24" ht="20.100000000000001" customHeight="1" x14ac:dyDescent="0.2">
      <c r="A1" s="69" t="s">
        <v>302</v>
      </c>
      <c r="B1" s="65"/>
      <c r="C1" s="65"/>
      <c r="D1" s="65"/>
      <c r="E1" s="65"/>
      <c r="F1" s="65"/>
      <c r="G1" s="65"/>
      <c r="H1" s="65"/>
      <c r="I1" s="65"/>
      <c r="J1" s="65"/>
      <c r="K1" s="427" t="s">
        <v>396</v>
      </c>
      <c r="L1" s="426"/>
    </row>
    <row r="2" spans="1:24" ht="20.100000000000001" customHeight="1" thickBot="1" x14ac:dyDescent="0.25">
      <c r="A2" s="411" t="s">
        <v>82</v>
      </c>
      <c r="B2" s="411"/>
      <c r="C2" s="411"/>
      <c r="D2" s="411"/>
      <c r="E2" s="411"/>
      <c r="F2" s="411"/>
      <c r="G2" s="411"/>
      <c r="H2" s="1"/>
      <c r="I2" s="65"/>
      <c r="J2" s="65"/>
    </row>
    <row r="3" spans="1:24" s="9" customFormat="1" ht="20.100000000000001" customHeight="1" x14ac:dyDescent="0.2">
      <c r="A3" s="469" t="s">
        <v>392</v>
      </c>
      <c r="B3" s="375" t="s">
        <v>388</v>
      </c>
      <c r="C3" s="375"/>
      <c r="D3" s="375"/>
      <c r="E3" s="375"/>
      <c r="F3" s="375"/>
      <c r="G3" s="473" t="s">
        <v>0</v>
      </c>
      <c r="H3" s="465"/>
      <c r="I3" s="465"/>
      <c r="J3" s="465"/>
      <c r="K3" s="440"/>
      <c r="L3" s="402" t="s">
        <v>3</v>
      </c>
    </row>
    <row r="4" spans="1:24" s="9" customFormat="1" ht="20.100000000000001" customHeight="1" thickBot="1" x14ac:dyDescent="0.25">
      <c r="A4" s="470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03"/>
    </row>
    <row r="5" spans="1:24" s="3" customFormat="1" ht="39" customHeight="1" x14ac:dyDescent="0.2">
      <c r="A5" s="168" t="s">
        <v>51</v>
      </c>
      <c r="B5" s="318">
        <v>0</v>
      </c>
      <c r="C5" s="283">
        <v>0</v>
      </c>
      <c r="D5" s="283">
        <v>0</v>
      </c>
      <c r="E5" s="283">
        <v>0</v>
      </c>
      <c r="F5" s="325">
        <v>0</v>
      </c>
      <c r="G5" s="474" t="s">
        <v>421</v>
      </c>
      <c r="H5" s="466"/>
      <c r="I5" s="467"/>
      <c r="J5" s="361"/>
      <c r="K5" s="362"/>
      <c r="L5" s="471" t="s">
        <v>15</v>
      </c>
    </row>
    <row r="6" spans="1:24" s="3" customFormat="1" ht="20.100000000000001" customHeight="1" thickBot="1" x14ac:dyDescent="0.25">
      <c r="A6" s="170" t="s">
        <v>52</v>
      </c>
      <c r="B6" s="322">
        <v>0</v>
      </c>
      <c r="C6" s="292">
        <v>0</v>
      </c>
      <c r="D6" s="292">
        <v>0</v>
      </c>
      <c r="E6" s="292">
        <v>0</v>
      </c>
      <c r="F6" s="329">
        <v>0</v>
      </c>
      <c r="G6" s="363">
        <v>0</v>
      </c>
      <c r="H6" s="364">
        <v>0</v>
      </c>
      <c r="I6" s="468">
        <v>0</v>
      </c>
      <c r="J6" s="468">
        <v>0</v>
      </c>
      <c r="K6" s="475">
        <v>0</v>
      </c>
      <c r="L6" s="472" t="s">
        <v>15</v>
      </c>
    </row>
    <row r="7" spans="1:24" s="5" customFormat="1" ht="20.100000000000001" customHeight="1" thickBot="1" x14ac:dyDescent="0.25">
      <c r="A7" s="281" t="s">
        <v>6</v>
      </c>
      <c r="B7" s="434">
        <f>SUM(B5:B6)</f>
        <v>0</v>
      </c>
      <c r="C7" s="435">
        <f t="shared" ref="C7:K7" si="0">SUM(C5:C6)</f>
        <v>0</v>
      </c>
      <c r="D7" s="435">
        <f t="shared" ref="D7:E7" si="1">SUM(D5:D6)</f>
        <v>0</v>
      </c>
      <c r="E7" s="435">
        <f t="shared" si="1"/>
        <v>0</v>
      </c>
      <c r="F7" s="436">
        <f t="shared" si="0"/>
        <v>0</v>
      </c>
      <c r="G7" s="437">
        <f t="shared" si="0"/>
        <v>0</v>
      </c>
      <c r="H7" s="438">
        <f t="shared" si="0"/>
        <v>0</v>
      </c>
      <c r="I7" s="438">
        <f t="shared" ref="I7:J7" si="2">SUM(I5:I6)</f>
        <v>0</v>
      </c>
      <c r="J7" s="438">
        <f t="shared" si="2"/>
        <v>0</v>
      </c>
      <c r="K7" s="439">
        <f t="shared" si="0"/>
        <v>0</v>
      </c>
      <c r="L7" s="221"/>
    </row>
    <row r="10" spans="1:24" s="21" customFormat="1" ht="20.100000000000001" customHeight="1" x14ac:dyDescent="0.3">
      <c r="A10" s="428" t="s">
        <v>302</v>
      </c>
      <c r="B10" s="411"/>
      <c r="C10" s="411"/>
      <c r="D10" s="411"/>
      <c r="E10" s="411"/>
      <c r="F10" s="411"/>
      <c r="G10" s="411"/>
      <c r="H10" s="411"/>
      <c r="I10" s="411"/>
      <c r="J10" s="411"/>
      <c r="K10" s="411"/>
      <c r="L10" s="72" t="s">
        <v>395</v>
      </c>
      <c r="Q10" s="22"/>
      <c r="R10" s="22"/>
      <c r="S10" s="22"/>
      <c r="T10" s="22"/>
      <c r="U10" s="22"/>
      <c r="V10" s="22"/>
      <c r="W10" s="22"/>
      <c r="X10" s="22"/>
    </row>
    <row r="11" spans="1:24" s="21" customFormat="1" ht="20.100000000000001" customHeight="1" thickBot="1" x14ac:dyDescent="0.25">
      <c r="A11" s="429" t="s">
        <v>83</v>
      </c>
      <c r="B11" s="429"/>
      <c r="C11" s="429"/>
      <c r="D11" s="429"/>
      <c r="E11" s="429"/>
      <c r="F11" s="429"/>
      <c r="G11" s="429"/>
      <c r="H11" s="429"/>
      <c r="I11" s="429"/>
      <c r="J11" s="429"/>
      <c r="K11" s="411"/>
    </row>
    <row r="12" spans="1:24" s="16" customFormat="1" ht="20.100000000000001" customHeight="1" x14ac:dyDescent="0.2">
      <c r="A12" s="478" t="s">
        <v>59</v>
      </c>
      <c r="B12" s="375" t="s">
        <v>388</v>
      </c>
      <c r="C12" s="375"/>
      <c r="D12" s="375"/>
      <c r="E12" s="375"/>
      <c r="F12" s="375"/>
      <c r="G12" s="481" t="s">
        <v>0</v>
      </c>
      <c r="H12" s="476"/>
      <c r="I12" s="476"/>
      <c r="J12" s="476"/>
      <c r="K12" s="482"/>
      <c r="L12" s="418" t="s">
        <v>3</v>
      </c>
    </row>
    <row r="13" spans="1:24" s="16" customFormat="1" ht="20.100000000000001" customHeight="1" thickBot="1" x14ac:dyDescent="0.25">
      <c r="A13" s="479"/>
      <c r="B13" s="447">
        <v>2013</v>
      </c>
      <c r="C13" s="448">
        <v>2014</v>
      </c>
      <c r="D13" s="448">
        <v>2015</v>
      </c>
      <c r="E13" s="448">
        <v>2016</v>
      </c>
      <c r="F13" s="449">
        <v>2017</v>
      </c>
      <c r="G13" s="452">
        <v>2013</v>
      </c>
      <c r="H13" s="448">
        <v>2014</v>
      </c>
      <c r="I13" s="448">
        <v>2015</v>
      </c>
      <c r="J13" s="448">
        <v>2016</v>
      </c>
      <c r="K13" s="453">
        <v>2017</v>
      </c>
      <c r="L13" s="403"/>
    </row>
    <row r="14" spans="1:24" s="3" customFormat="1" ht="20.100000000000001" customHeight="1" thickBot="1" x14ac:dyDescent="0.25">
      <c r="A14" s="273" t="s">
        <v>65</v>
      </c>
      <c r="B14" s="484">
        <v>0</v>
      </c>
      <c r="C14" s="485">
        <v>0</v>
      </c>
      <c r="D14" s="485">
        <v>0</v>
      </c>
      <c r="E14" s="485">
        <v>0.6</v>
      </c>
      <c r="F14" s="486">
        <v>20.6</v>
      </c>
      <c r="G14" s="483">
        <v>0</v>
      </c>
      <c r="H14" s="477">
        <v>0</v>
      </c>
      <c r="I14" s="477">
        <v>0</v>
      </c>
      <c r="J14" s="477">
        <v>2</v>
      </c>
      <c r="K14" s="487">
        <v>3</v>
      </c>
      <c r="L14" s="480"/>
    </row>
    <row r="15" spans="1:24" s="5" customFormat="1" ht="20.100000000000001" customHeight="1" thickBot="1" x14ac:dyDescent="0.25">
      <c r="A15" s="442" t="s">
        <v>91</v>
      </c>
      <c r="B15" s="434">
        <f t="shared" ref="B15:C15" si="3">SUM(B14)</f>
        <v>0</v>
      </c>
      <c r="C15" s="435">
        <f t="shared" si="3"/>
        <v>0</v>
      </c>
      <c r="D15" s="435">
        <f t="shared" ref="D15:E15" si="4">SUM(D14)</f>
        <v>0</v>
      </c>
      <c r="E15" s="435">
        <f t="shared" si="4"/>
        <v>0.6</v>
      </c>
      <c r="F15" s="436">
        <f t="shared" ref="F15:K15" si="5">SUM(F14)</f>
        <v>20.6</v>
      </c>
      <c r="G15" s="437">
        <f t="shared" si="5"/>
        <v>0</v>
      </c>
      <c r="H15" s="438">
        <f t="shared" si="5"/>
        <v>0</v>
      </c>
      <c r="I15" s="438">
        <f t="shared" ref="I15:J15" si="6">SUM(I14)</f>
        <v>0</v>
      </c>
      <c r="J15" s="438">
        <f t="shared" si="6"/>
        <v>2</v>
      </c>
      <c r="K15" s="439">
        <f t="shared" si="5"/>
        <v>3</v>
      </c>
      <c r="L15" s="221"/>
    </row>
    <row r="17" spans="1:7" ht="20.100000000000001" customHeight="1" x14ac:dyDescent="0.2">
      <c r="A17" s="34" t="s">
        <v>435</v>
      </c>
      <c r="B17" s="34"/>
      <c r="C17" s="34"/>
      <c r="D17" s="34"/>
      <c r="E17" s="34"/>
      <c r="F17" s="34"/>
      <c r="G17" s="16"/>
    </row>
  </sheetData>
  <sheetProtection selectLockedCells="1"/>
  <mergeCells count="13">
    <mergeCell ref="G5:I5"/>
    <mergeCell ref="L12:L13"/>
    <mergeCell ref="A10:K10"/>
    <mergeCell ref="A11:K11"/>
    <mergeCell ref="A12:A13"/>
    <mergeCell ref="B12:F12"/>
    <mergeCell ref="G12:K12"/>
    <mergeCell ref="K1:L1"/>
    <mergeCell ref="A2:G2"/>
    <mergeCell ref="A3:A4"/>
    <mergeCell ref="L3:L4"/>
    <mergeCell ref="B3:F3"/>
    <mergeCell ref="G3:K3"/>
  </mergeCells>
  <phoneticPr fontId="4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zoomScaleNormal="100" zoomScaleSheetLayoutView="100" workbookViewId="0">
      <pane ySplit="4" topLeftCell="A5" activePane="bottomLeft" state="frozen"/>
      <selection activeCell="A39" sqref="A39"/>
      <selection pane="bottomLeft" activeCell="H24" sqref="H24"/>
    </sheetView>
  </sheetViews>
  <sheetFormatPr defaultRowHeight="20.100000000000001" customHeight="1" x14ac:dyDescent="0.2"/>
  <cols>
    <col min="1" max="1" width="23.42578125" style="18" customWidth="1"/>
    <col min="2" max="2" width="8.85546875" style="18" customWidth="1"/>
    <col min="3" max="6" width="7.28515625" style="18" customWidth="1"/>
    <col min="7" max="11" width="6.85546875" style="18" customWidth="1"/>
    <col min="12" max="12" width="20.7109375" style="18" customWidth="1"/>
    <col min="13" max="13" width="5" style="18" customWidth="1"/>
    <col min="14" max="16384" width="9.140625" style="18"/>
  </cols>
  <sheetData>
    <row r="1" spans="1:14" ht="20.100000000000001" customHeight="1" x14ac:dyDescent="0.2">
      <c r="A1" s="423" t="s">
        <v>302</v>
      </c>
      <c r="B1" s="411"/>
      <c r="C1" s="411"/>
      <c r="D1" s="411"/>
      <c r="E1" s="411"/>
      <c r="F1" s="411"/>
      <c r="G1" s="411"/>
      <c r="H1" s="11"/>
      <c r="I1" s="66"/>
      <c r="J1" s="66"/>
      <c r="L1" s="73" t="s">
        <v>397</v>
      </c>
    </row>
    <row r="2" spans="1:14" ht="20.100000000000001" customHeight="1" thickBot="1" x14ac:dyDescent="0.25">
      <c r="A2" s="417" t="s">
        <v>86</v>
      </c>
      <c r="B2" s="417"/>
      <c r="C2" s="417"/>
      <c r="D2" s="417"/>
      <c r="E2" s="417"/>
      <c r="F2" s="417"/>
      <c r="G2" s="417"/>
      <c r="H2" s="12"/>
      <c r="I2" s="67"/>
      <c r="J2" s="67"/>
    </row>
    <row r="3" spans="1:14" s="9" customFormat="1" ht="20.100000000000001" customHeight="1" x14ac:dyDescent="0.2">
      <c r="A3" s="488" t="s">
        <v>392</v>
      </c>
      <c r="B3" s="375" t="s">
        <v>388</v>
      </c>
      <c r="C3" s="375"/>
      <c r="D3" s="375"/>
      <c r="E3" s="375"/>
      <c r="F3" s="375"/>
      <c r="G3" s="473" t="s">
        <v>0</v>
      </c>
      <c r="H3" s="465"/>
      <c r="I3" s="465"/>
      <c r="J3" s="465"/>
      <c r="K3" s="440"/>
      <c r="L3" s="456" t="s">
        <v>3</v>
      </c>
    </row>
    <row r="4" spans="1:14" s="9" customFormat="1" ht="20.100000000000001" customHeight="1" thickBot="1" x14ac:dyDescent="0.25">
      <c r="A4" s="470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03"/>
    </row>
    <row r="5" spans="1:14" s="3" customFormat="1" ht="20.100000000000001" customHeight="1" x14ac:dyDescent="0.2">
      <c r="A5" s="168" t="s">
        <v>68</v>
      </c>
      <c r="B5" s="318">
        <v>4.2</v>
      </c>
      <c r="C5" s="283">
        <v>2.8</v>
      </c>
      <c r="D5" s="283">
        <v>12</v>
      </c>
      <c r="E5" s="283">
        <v>13.99</v>
      </c>
      <c r="F5" s="325">
        <v>10.7</v>
      </c>
      <c r="G5" s="229">
        <v>10</v>
      </c>
      <c r="H5" s="230">
        <v>10</v>
      </c>
      <c r="I5" s="230">
        <v>10</v>
      </c>
      <c r="J5" s="230">
        <v>10</v>
      </c>
      <c r="K5" s="231">
        <v>10</v>
      </c>
      <c r="L5" s="173" t="s">
        <v>96</v>
      </c>
    </row>
    <row r="6" spans="1:14" s="3" customFormat="1" ht="20.100000000000001" customHeight="1" thickBot="1" x14ac:dyDescent="0.25">
      <c r="A6" s="170" t="s">
        <v>69</v>
      </c>
      <c r="B6" s="322">
        <v>15</v>
      </c>
      <c r="C6" s="292">
        <v>22.2</v>
      </c>
      <c r="D6" s="292">
        <v>17.7</v>
      </c>
      <c r="E6" s="292">
        <v>22.36</v>
      </c>
      <c r="F6" s="329">
        <v>23.5</v>
      </c>
      <c r="G6" s="253">
        <v>4</v>
      </c>
      <c r="H6" s="254">
        <v>6</v>
      </c>
      <c r="I6" s="254">
        <v>6</v>
      </c>
      <c r="J6" s="254">
        <v>6</v>
      </c>
      <c r="K6" s="255">
        <v>6</v>
      </c>
      <c r="L6" s="176" t="s">
        <v>97</v>
      </c>
    </row>
    <row r="7" spans="1:14" s="5" customFormat="1" ht="20.100000000000001" customHeight="1" thickBot="1" x14ac:dyDescent="0.25">
      <c r="A7" s="442" t="s">
        <v>6</v>
      </c>
      <c r="B7" s="434">
        <f t="shared" ref="B7:K7" si="0">SUM(B5:B6)</f>
        <v>19.2</v>
      </c>
      <c r="C7" s="435">
        <f t="shared" si="0"/>
        <v>25</v>
      </c>
      <c r="D7" s="435">
        <f t="shared" si="0"/>
        <v>29.7</v>
      </c>
      <c r="E7" s="435">
        <f t="shared" si="0"/>
        <v>36.35</v>
      </c>
      <c r="F7" s="436">
        <f t="shared" si="0"/>
        <v>34.200000000000003</v>
      </c>
      <c r="G7" s="437">
        <f t="shared" si="0"/>
        <v>14</v>
      </c>
      <c r="H7" s="438">
        <f t="shared" si="0"/>
        <v>16</v>
      </c>
      <c r="I7" s="438">
        <f t="shared" si="0"/>
        <v>16</v>
      </c>
      <c r="J7" s="438">
        <f t="shared" si="0"/>
        <v>16</v>
      </c>
      <c r="K7" s="439">
        <f t="shared" si="0"/>
        <v>16</v>
      </c>
      <c r="L7" s="221"/>
    </row>
    <row r="8" spans="1:14" ht="20.100000000000001" customHeight="1" x14ac:dyDescent="0.2">
      <c r="B8" s="23"/>
      <c r="C8" s="23"/>
      <c r="D8" s="23"/>
      <c r="E8" s="23"/>
      <c r="F8" s="23"/>
      <c r="G8" s="4"/>
      <c r="H8" s="4"/>
      <c r="I8" s="4"/>
      <c r="J8" s="4"/>
      <c r="K8" s="4"/>
    </row>
    <row r="9" spans="1:14" s="13" customFormat="1" ht="20.100000000000001" customHeight="1" x14ac:dyDescent="0.2">
      <c r="A9" s="431" t="s">
        <v>302</v>
      </c>
      <c r="B9" s="431"/>
      <c r="C9" s="431"/>
      <c r="D9" s="431"/>
      <c r="E9" s="431"/>
      <c r="F9" s="431"/>
      <c r="I9" s="68"/>
      <c r="J9" s="68"/>
      <c r="K9" s="432" t="s">
        <v>398</v>
      </c>
      <c r="L9" s="432"/>
      <c r="N9" s="24"/>
    </row>
    <row r="10" spans="1:14" s="13" customFormat="1" ht="20.100000000000001" customHeight="1" thickBot="1" x14ac:dyDescent="0.25">
      <c r="A10" s="433" t="s">
        <v>98</v>
      </c>
      <c r="B10" s="433"/>
      <c r="C10" s="433"/>
      <c r="D10" s="433"/>
      <c r="E10" s="433"/>
      <c r="F10" s="433"/>
      <c r="I10" s="68"/>
      <c r="J10" s="68"/>
      <c r="N10" s="24"/>
    </row>
    <row r="11" spans="1:14" s="9" customFormat="1" ht="20.100000000000001" customHeight="1" x14ac:dyDescent="0.2">
      <c r="A11" s="421" t="s">
        <v>422</v>
      </c>
      <c r="B11" s="375" t="s">
        <v>388</v>
      </c>
      <c r="C11" s="375"/>
      <c r="D11" s="375"/>
      <c r="E11" s="375"/>
      <c r="F11" s="375"/>
      <c r="G11" s="473" t="s">
        <v>0</v>
      </c>
      <c r="H11" s="465"/>
      <c r="I11" s="465"/>
      <c r="J11" s="465"/>
      <c r="K11" s="440"/>
      <c r="L11" s="418" t="s">
        <v>3</v>
      </c>
    </row>
    <row r="12" spans="1:14" s="9" customFormat="1" ht="20.100000000000001" customHeight="1" thickBot="1" x14ac:dyDescent="0.25">
      <c r="A12" s="490"/>
      <c r="B12" s="335">
        <v>2013</v>
      </c>
      <c r="C12" s="336">
        <v>2014</v>
      </c>
      <c r="D12" s="336">
        <v>2015</v>
      </c>
      <c r="E12" s="336">
        <v>2016</v>
      </c>
      <c r="F12" s="337">
        <v>2017</v>
      </c>
      <c r="G12" s="338">
        <v>2013</v>
      </c>
      <c r="H12" s="336">
        <v>2014</v>
      </c>
      <c r="I12" s="336">
        <v>2015</v>
      </c>
      <c r="J12" s="336">
        <v>2016</v>
      </c>
      <c r="K12" s="339">
        <v>2017</v>
      </c>
      <c r="L12" s="491"/>
    </row>
    <row r="13" spans="1:14" s="3" customFormat="1" ht="20.100000000000001" customHeight="1" x14ac:dyDescent="0.2">
      <c r="A13" s="168" t="s">
        <v>7</v>
      </c>
      <c r="B13" s="318">
        <v>77.7</v>
      </c>
      <c r="C13" s="283">
        <v>88</v>
      </c>
      <c r="D13" s="283">
        <v>72</v>
      </c>
      <c r="E13" s="325">
        <v>61</v>
      </c>
      <c r="F13" s="325">
        <v>71</v>
      </c>
      <c r="G13" s="493" t="s">
        <v>76</v>
      </c>
      <c r="H13" s="489"/>
      <c r="I13" s="489"/>
      <c r="J13" s="489"/>
      <c r="K13" s="494"/>
      <c r="L13" s="471" t="s">
        <v>111</v>
      </c>
    </row>
    <row r="14" spans="1:14" s="3" customFormat="1" ht="20.100000000000001" customHeight="1" x14ac:dyDescent="0.2">
      <c r="A14" s="169" t="s">
        <v>8</v>
      </c>
      <c r="B14" s="166">
        <v>0</v>
      </c>
      <c r="C14" s="45">
        <v>0</v>
      </c>
      <c r="D14" s="45">
        <v>0</v>
      </c>
      <c r="E14" s="45">
        <v>0</v>
      </c>
      <c r="F14" s="326">
        <v>0</v>
      </c>
      <c r="G14" s="114">
        <v>0</v>
      </c>
      <c r="H14" s="80">
        <v>0</v>
      </c>
      <c r="I14" s="80">
        <v>0</v>
      </c>
      <c r="J14" s="80">
        <v>0</v>
      </c>
      <c r="K14" s="118">
        <v>0</v>
      </c>
      <c r="L14" s="492"/>
    </row>
    <row r="15" spans="1:14" s="3" customFormat="1" ht="20.100000000000001" customHeight="1" x14ac:dyDescent="0.2">
      <c r="A15" s="169" t="s">
        <v>72</v>
      </c>
      <c r="B15" s="166">
        <v>167.5</v>
      </c>
      <c r="C15" s="45">
        <v>156.6</v>
      </c>
      <c r="D15" s="45">
        <v>136.30000000000001</v>
      </c>
      <c r="E15" s="45">
        <v>176.3</v>
      </c>
      <c r="F15" s="326">
        <v>197.3</v>
      </c>
      <c r="G15" s="114">
        <v>14</v>
      </c>
      <c r="H15" s="80">
        <v>14</v>
      </c>
      <c r="I15" s="80">
        <v>14</v>
      </c>
      <c r="J15" s="80">
        <v>13</v>
      </c>
      <c r="K15" s="118">
        <v>13</v>
      </c>
      <c r="L15" s="492" t="s">
        <v>116</v>
      </c>
    </row>
    <row r="16" spans="1:14" s="3" customFormat="1" ht="20.100000000000001" customHeight="1" x14ac:dyDescent="0.2">
      <c r="A16" s="169" t="s">
        <v>73</v>
      </c>
      <c r="B16" s="166">
        <v>0.1</v>
      </c>
      <c r="C16" s="45">
        <v>147.80000000000001</v>
      </c>
      <c r="D16" s="45">
        <v>99</v>
      </c>
      <c r="E16" s="45">
        <v>100</v>
      </c>
      <c r="F16" s="326">
        <v>0</v>
      </c>
      <c r="G16" s="114">
        <v>3</v>
      </c>
      <c r="H16" s="80">
        <v>4</v>
      </c>
      <c r="I16" s="80">
        <v>4</v>
      </c>
      <c r="J16" s="80">
        <v>4</v>
      </c>
      <c r="K16" s="118">
        <v>0</v>
      </c>
      <c r="L16" s="492" t="s">
        <v>112</v>
      </c>
    </row>
    <row r="17" spans="1:12" s="3" customFormat="1" ht="20.100000000000001" customHeight="1" x14ac:dyDescent="0.2">
      <c r="A17" s="169" t="s">
        <v>75</v>
      </c>
      <c r="B17" s="166">
        <v>0</v>
      </c>
      <c r="C17" s="45">
        <v>0</v>
      </c>
      <c r="D17" s="45">
        <v>0</v>
      </c>
      <c r="E17" s="45">
        <v>0</v>
      </c>
      <c r="F17" s="326">
        <v>0</v>
      </c>
      <c r="G17" s="114">
        <v>0</v>
      </c>
      <c r="H17" s="80">
        <v>0</v>
      </c>
      <c r="I17" s="80">
        <v>0</v>
      </c>
      <c r="J17" s="80">
        <v>0</v>
      </c>
      <c r="K17" s="118">
        <v>0</v>
      </c>
      <c r="L17" s="492" t="s">
        <v>13</v>
      </c>
    </row>
    <row r="18" spans="1:12" s="3" customFormat="1" ht="20.100000000000001" customHeight="1" x14ac:dyDescent="0.2">
      <c r="A18" s="169" t="s">
        <v>9</v>
      </c>
      <c r="B18" s="166">
        <v>62</v>
      </c>
      <c r="C18" s="45">
        <v>44</v>
      </c>
      <c r="D18" s="45">
        <v>69</v>
      </c>
      <c r="E18" s="326">
        <v>65</v>
      </c>
      <c r="F18" s="326">
        <v>88.1</v>
      </c>
      <c r="G18" s="495" t="s">
        <v>76</v>
      </c>
      <c r="H18" s="430"/>
      <c r="I18" s="430"/>
      <c r="J18" s="430"/>
      <c r="K18" s="496"/>
      <c r="L18" s="492"/>
    </row>
    <row r="19" spans="1:12" s="3" customFormat="1" ht="20.100000000000001" customHeight="1" x14ac:dyDescent="0.2">
      <c r="A19" s="169" t="s">
        <v>74</v>
      </c>
      <c r="B19" s="166">
        <v>658.1</v>
      </c>
      <c r="C19" s="45">
        <v>674.4</v>
      </c>
      <c r="D19" s="45">
        <v>681.2</v>
      </c>
      <c r="E19" s="45">
        <v>823.2</v>
      </c>
      <c r="F19" s="326">
        <v>628.1</v>
      </c>
      <c r="G19" s="114">
        <v>10</v>
      </c>
      <c r="H19" s="80">
        <v>10</v>
      </c>
      <c r="I19" s="80">
        <v>11</v>
      </c>
      <c r="J19" s="80">
        <v>11</v>
      </c>
      <c r="K19" s="118">
        <v>10</v>
      </c>
      <c r="L19" s="492" t="s">
        <v>81</v>
      </c>
    </row>
    <row r="20" spans="1:12" s="3" customFormat="1" ht="20.100000000000001" customHeight="1" thickBot="1" x14ac:dyDescent="0.25">
      <c r="A20" s="170" t="s">
        <v>66</v>
      </c>
      <c r="B20" s="322">
        <v>0</v>
      </c>
      <c r="C20" s="292">
        <v>0</v>
      </c>
      <c r="D20" s="292">
        <v>0</v>
      </c>
      <c r="E20" s="292">
        <v>0</v>
      </c>
      <c r="F20" s="329">
        <v>0</v>
      </c>
      <c r="G20" s="131">
        <v>0</v>
      </c>
      <c r="H20" s="132">
        <v>0</v>
      </c>
      <c r="I20" s="132">
        <v>0</v>
      </c>
      <c r="J20" s="132">
        <v>0</v>
      </c>
      <c r="K20" s="133">
        <v>0</v>
      </c>
      <c r="L20" s="472" t="s">
        <v>67</v>
      </c>
    </row>
    <row r="21" spans="1:12" s="5" customFormat="1" ht="20.100000000000001" customHeight="1" thickBot="1" x14ac:dyDescent="0.25">
      <c r="A21" s="442" t="s">
        <v>6</v>
      </c>
      <c r="B21" s="323">
        <f t="shared" ref="B21:K21" si="1">SUM(B13:B20)</f>
        <v>965.4</v>
      </c>
      <c r="C21" s="297">
        <f t="shared" si="1"/>
        <v>1110.8</v>
      </c>
      <c r="D21" s="297">
        <f t="shared" ref="D21:E21" si="2">SUM(D13:D20)</f>
        <v>1057.5</v>
      </c>
      <c r="E21" s="297">
        <f t="shared" si="2"/>
        <v>1225.5</v>
      </c>
      <c r="F21" s="324">
        <f t="shared" si="1"/>
        <v>984.5</v>
      </c>
      <c r="G21" s="259">
        <f t="shared" si="1"/>
        <v>27</v>
      </c>
      <c r="H21" s="260">
        <f t="shared" si="1"/>
        <v>28</v>
      </c>
      <c r="I21" s="260">
        <f t="shared" ref="I21:J21" si="3">SUM(I13:I20)</f>
        <v>29</v>
      </c>
      <c r="J21" s="260">
        <f t="shared" si="3"/>
        <v>28</v>
      </c>
      <c r="K21" s="261">
        <f t="shared" si="1"/>
        <v>23</v>
      </c>
      <c r="L21" s="221"/>
    </row>
    <row r="23" spans="1:12" ht="20.100000000000001" customHeight="1" x14ac:dyDescent="0.2">
      <c r="A23" s="34" t="s">
        <v>435</v>
      </c>
      <c r="B23" s="34"/>
      <c r="C23" s="34"/>
      <c r="D23" s="34"/>
      <c r="E23" s="34"/>
      <c r="F23" s="34"/>
      <c r="G23" s="16"/>
    </row>
  </sheetData>
  <sheetProtection selectLockedCells="1"/>
  <mergeCells count="15">
    <mergeCell ref="G13:K13"/>
    <mergeCell ref="G18:K18"/>
    <mergeCell ref="A9:F9"/>
    <mergeCell ref="K9:L9"/>
    <mergeCell ref="A10:F10"/>
    <mergeCell ref="A11:A12"/>
    <mergeCell ref="B11:F11"/>
    <mergeCell ref="G11:K11"/>
    <mergeCell ref="L11:L12"/>
    <mergeCell ref="A1:G1"/>
    <mergeCell ref="A2:G2"/>
    <mergeCell ref="A3:A4"/>
    <mergeCell ref="L3:L4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view="pageBreakPreview" topLeftCell="A19" zoomScaleNormal="100" zoomScaleSheetLayoutView="100" workbookViewId="0">
      <selection activeCell="J8" sqref="J8"/>
    </sheetView>
  </sheetViews>
  <sheetFormatPr defaultRowHeight="17.100000000000001" customHeight="1" x14ac:dyDescent="0.2"/>
  <cols>
    <col min="1" max="1" width="25.28515625" style="2" customWidth="1"/>
    <col min="2" max="3" width="8.85546875" style="2" bestFit="1" customWidth="1"/>
    <col min="4" max="6" width="8.7109375" style="2" customWidth="1"/>
    <col min="7" max="9" width="5.7109375" style="2" customWidth="1"/>
    <col min="10" max="10" width="25.7109375" style="2" customWidth="1"/>
    <col min="11" max="11" width="5.7109375" style="2" customWidth="1"/>
    <col min="12" max="12" width="14.42578125" style="2" customWidth="1"/>
    <col min="13" max="14" width="5.7109375" style="2" customWidth="1"/>
    <col min="15" max="16384" width="9.140625" style="2"/>
  </cols>
  <sheetData>
    <row r="1" spans="1:12" ht="15.95" customHeight="1" x14ac:dyDescent="0.2">
      <c r="A1" s="371" t="s">
        <v>299</v>
      </c>
      <c r="B1" s="372"/>
      <c r="C1" s="372"/>
      <c r="D1" s="372"/>
      <c r="E1" s="372"/>
      <c r="F1" s="372"/>
      <c r="G1" s="34"/>
      <c r="H1" s="34"/>
      <c r="I1" s="34"/>
      <c r="J1" s="34"/>
      <c r="K1" s="60"/>
      <c r="L1" s="34" t="s">
        <v>403</v>
      </c>
    </row>
    <row r="2" spans="1:12" ht="15.95" customHeight="1" thickBot="1" x14ac:dyDescent="0.25">
      <c r="A2" s="384" t="s">
        <v>83</v>
      </c>
      <c r="B2" s="384"/>
      <c r="C2" s="384"/>
      <c r="D2" s="384"/>
      <c r="E2" s="384"/>
      <c r="F2" s="384"/>
    </row>
    <row r="3" spans="1:12" ht="15.95" customHeight="1" x14ac:dyDescent="0.2">
      <c r="A3" s="385" t="s">
        <v>2</v>
      </c>
      <c r="B3" s="375" t="s">
        <v>388</v>
      </c>
      <c r="C3" s="375"/>
      <c r="D3" s="375"/>
      <c r="E3" s="375"/>
      <c r="F3" s="375"/>
      <c r="G3" s="387" t="s">
        <v>0</v>
      </c>
      <c r="H3" s="388"/>
      <c r="I3" s="388"/>
      <c r="J3" s="388"/>
      <c r="K3" s="382"/>
      <c r="L3" s="382" t="s">
        <v>3</v>
      </c>
    </row>
    <row r="4" spans="1:12" ht="15.95" customHeight="1" thickBot="1" x14ac:dyDescent="0.25">
      <c r="A4" s="386"/>
      <c r="B4" s="163">
        <v>2013</v>
      </c>
      <c r="C4" s="162">
        <v>2014</v>
      </c>
      <c r="D4" s="162">
        <v>2015</v>
      </c>
      <c r="E4" s="162">
        <v>2016</v>
      </c>
      <c r="F4" s="172">
        <v>2017</v>
      </c>
      <c r="G4" s="177">
        <v>2013</v>
      </c>
      <c r="H4" s="162">
        <v>2014</v>
      </c>
      <c r="I4" s="162">
        <v>2015</v>
      </c>
      <c r="J4" s="162">
        <v>2016</v>
      </c>
      <c r="K4" s="178">
        <v>2017</v>
      </c>
      <c r="L4" s="383"/>
    </row>
    <row r="5" spans="1:12" s="3" customFormat="1" ht="15.95" customHeight="1" x14ac:dyDescent="0.2">
      <c r="A5" s="168" t="s">
        <v>183</v>
      </c>
      <c r="B5" s="164">
        <v>0.3</v>
      </c>
      <c r="C5" s="160">
        <v>0</v>
      </c>
      <c r="D5" s="160">
        <v>0</v>
      </c>
      <c r="E5" s="160">
        <v>0</v>
      </c>
      <c r="F5" s="184">
        <v>0</v>
      </c>
      <c r="G5" s="179">
        <v>0</v>
      </c>
      <c r="H5" s="161">
        <v>0</v>
      </c>
      <c r="I5" s="161">
        <v>0</v>
      </c>
      <c r="J5" s="161">
        <v>0</v>
      </c>
      <c r="K5" s="185">
        <v>0</v>
      </c>
      <c r="L5" s="173" t="s">
        <v>184</v>
      </c>
    </row>
    <row r="6" spans="1:12" s="3" customFormat="1" ht="15.95" customHeight="1" x14ac:dyDescent="0.2">
      <c r="A6" s="169" t="s">
        <v>185</v>
      </c>
      <c r="B6" s="165">
        <v>17</v>
      </c>
      <c r="C6" s="62">
        <v>0</v>
      </c>
      <c r="D6" s="62">
        <v>2.2000000000000002</v>
      </c>
      <c r="E6" s="62">
        <v>0.3</v>
      </c>
      <c r="F6" s="186">
        <v>0.4</v>
      </c>
      <c r="G6" s="180">
        <v>1</v>
      </c>
      <c r="H6" s="56">
        <v>0</v>
      </c>
      <c r="I6" s="56">
        <v>1</v>
      </c>
      <c r="J6" s="56">
        <v>1</v>
      </c>
      <c r="K6" s="187">
        <v>1</v>
      </c>
      <c r="L6" s="174"/>
    </row>
    <row r="7" spans="1:12" s="3" customFormat="1" ht="15.95" customHeight="1" x14ac:dyDescent="0.2">
      <c r="A7" s="169" t="s">
        <v>293</v>
      </c>
      <c r="B7" s="166">
        <v>0</v>
      </c>
      <c r="C7" s="63">
        <v>0.02</v>
      </c>
      <c r="D7" s="45">
        <v>0</v>
      </c>
      <c r="E7" s="63">
        <v>0.16</v>
      </c>
      <c r="F7" s="188">
        <v>0.109</v>
      </c>
      <c r="G7" s="181">
        <v>2</v>
      </c>
      <c r="H7" s="46">
        <v>2</v>
      </c>
      <c r="I7" s="46">
        <v>0</v>
      </c>
      <c r="J7" s="46">
        <v>2</v>
      </c>
      <c r="K7" s="189" t="s">
        <v>184</v>
      </c>
      <c r="L7" s="174"/>
    </row>
    <row r="8" spans="1:12" s="3" customFormat="1" ht="15.95" customHeight="1" x14ac:dyDescent="0.2">
      <c r="A8" s="169" t="s">
        <v>186</v>
      </c>
      <c r="B8" s="165">
        <v>20.100000000000001</v>
      </c>
      <c r="C8" s="62">
        <v>13.3</v>
      </c>
      <c r="D8" s="62">
        <v>24.8</v>
      </c>
      <c r="E8" s="62">
        <v>0</v>
      </c>
      <c r="F8" s="186">
        <v>0</v>
      </c>
      <c r="G8" s="180">
        <v>2</v>
      </c>
      <c r="H8" s="56">
        <v>2</v>
      </c>
      <c r="I8" s="56">
        <v>2</v>
      </c>
      <c r="J8" s="56">
        <v>0</v>
      </c>
      <c r="K8" s="187">
        <v>1</v>
      </c>
      <c r="L8" s="174"/>
    </row>
    <row r="9" spans="1:12" s="3" customFormat="1" ht="15.95" customHeight="1" x14ac:dyDescent="0.2">
      <c r="A9" s="169" t="s">
        <v>12</v>
      </c>
      <c r="B9" s="165">
        <v>0</v>
      </c>
      <c r="C9" s="62">
        <v>0</v>
      </c>
      <c r="D9" s="62">
        <v>0</v>
      </c>
      <c r="E9" s="62"/>
      <c r="F9" s="186"/>
      <c r="G9" s="180">
        <v>0</v>
      </c>
      <c r="H9" s="56">
        <v>0</v>
      </c>
      <c r="I9" s="56">
        <v>0</v>
      </c>
      <c r="J9" s="56"/>
      <c r="K9" s="187"/>
      <c r="L9" s="174" t="s">
        <v>13</v>
      </c>
    </row>
    <row r="10" spans="1:12" s="3" customFormat="1" ht="15.95" customHeight="1" x14ac:dyDescent="0.2">
      <c r="A10" s="169" t="s">
        <v>187</v>
      </c>
      <c r="B10" s="165">
        <v>2.5</v>
      </c>
      <c r="C10" s="62">
        <v>0</v>
      </c>
      <c r="D10" s="62">
        <v>0.1</v>
      </c>
      <c r="E10" s="62">
        <v>0.2</v>
      </c>
      <c r="F10" s="186">
        <v>0</v>
      </c>
      <c r="G10" s="180">
        <v>4</v>
      </c>
      <c r="H10" s="56">
        <v>0</v>
      </c>
      <c r="I10" s="56">
        <v>1</v>
      </c>
      <c r="J10" s="56">
        <v>2</v>
      </c>
      <c r="K10" s="187">
        <v>0</v>
      </c>
      <c r="L10" s="174"/>
    </row>
    <row r="11" spans="1:12" s="3" customFormat="1" ht="42" customHeight="1" thickBot="1" x14ac:dyDescent="0.25">
      <c r="A11" s="170" t="s">
        <v>188</v>
      </c>
      <c r="B11" s="167">
        <v>0</v>
      </c>
      <c r="C11" s="155">
        <v>0</v>
      </c>
      <c r="D11" s="155">
        <v>2</v>
      </c>
      <c r="E11" s="190">
        <v>2</v>
      </c>
      <c r="F11" s="191">
        <v>1</v>
      </c>
      <c r="G11" s="182">
        <v>0</v>
      </c>
      <c r="H11" s="156">
        <v>0</v>
      </c>
      <c r="I11" s="156" t="s">
        <v>184</v>
      </c>
      <c r="J11" s="192" t="s">
        <v>184</v>
      </c>
      <c r="K11" s="193"/>
      <c r="L11" s="175" t="s">
        <v>406</v>
      </c>
    </row>
    <row r="12" spans="1:12" s="3" customFormat="1" ht="30.75" customHeight="1" thickBot="1" x14ac:dyDescent="0.25">
      <c r="A12" s="171" t="s">
        <v>189</v>
      </c>
      <c r="B12" s="158"/>
      <c r="C12" s="158"/>
      <c r="D12" s="158"/>
      <c r="E12" s="158"/>
      <c r="F12" s="158"/>
      <c r="G12" s="183"/>
      <c r="H12" s="158"/>
      <c r="I12" s="158"/>
      <c r="J12" s="158"/>
      <c r="K12" s="159"/>
      <c r="L12" s="159"/>
    </row>
    <row r="13" spans="1:12" s="3" customFormat="1" ht="15.95" customHeight="1" x14ac:dyDescent="0.2">
      <c r="A13" s="168" t="s">
        <v>190</v>
      </c>
      <c r="B13" s="164">
        <v>5.4</v>
      </c>
      <c r="C13" s="160">
        <v>0</v>
      </c>
      <c r="D13" s="160">
        <v>0</v>
      </c>
      <c r="E13" s="160"/>
      <c r="F13" s="184">
        <v>29.8</v>
      </c>
      <c r="G13" s="179">
        <v>3</v>
      </c>
      <c r="H13" s="161">
        <v>0</v>
      </c>
      <c r="I13" s="161">
        <v>0</v>
      </c>
      <c r="J13" s="161"/>
      <c r="K13" s="185">
        <v>1</v>
      </c>
      <c r="L13" s="173"/>
    </row>
    <row r="14" spans="1:12" s="3" customFormat="1" ht="15.95" customHeight="1" x14ac:dyDescent="0.2">
      <c r="A14" s="169" t="s">
        <v>191</v>
      </c>
      <c r="B14" s="165">
        <v>0</v>
      </c>
      <c r="C14" s="62">
        <v>0</v>
      </c>
      <c r="D14" s="62">
        <v>0</v>
      </c>
      <c r="E14" s="62"/>
      <c r="F14" s="186"/>
      <c r="G14" s="180">
        <v>0</v>
      </c>
      <c r="H14" s="56">
        <v>0</v>
      </c>
      <c r="I14" s="56">
        <v>0</v>
      </c>
      <c r="J14" s="56"/>
      <c r="K14" s="187"/>
      <c r="L14" s="174"/>
    </row>
    <row r="15" spans="1:12" s="3" customFormat="1" ht="15.95" customHeight="1" x14ac:dyDescent="0.2">
      <c r="A15" s="169" t="s">
        <v>428</v>
      </c>
      <c r="B15" s="165"/>
      <c r="C15" s="62"/>
      <c r="D15" s="62"/>
      <c r="E15" s="62">
        <v>0.1</v>
      </c>
      <c r="F15" s="186">
        <v>0</v>
      </c>
      <c r="G15" s="180"/>
      <c r="H15" s="56"/>
      <c r="I15" s="56"/>
      <c r="J15" s="56">
        <v>2</v>
      </c>
      <c r="K15" s="187">
        <v>0</v>
      </c>
      <c r="L15" s="174"/>
    </row>
    <row r="16" spans="1:12" s="3" customFormat="1" ht="15.95" customHeight="1" x14ac:dyDescent="0.2">
      <c r="A16" s="169" t="s">
        <v>192</v>
      </c>
      <c r="B16" s="165">
        <v>0</v>
      </c>
      <c r="C16" s="62">
        <v>0</v>
      </c>
      <c r="D16" s="62">
        <v>0</v>
      </c>
      <c r="E16" s="62"/>
      <c r="F16" s="186"/>
      <c r="G16" s="180">
        <v>0</v>
      </c>
      <c r="H16" s="56">
        <v>0</v>
      </c>
      <c r="I16" s="56">
        <v>0</v>
      </c>
      <c r="J16" s="56"/>
      <c r="K16" s="187"/>
      <c r="L16" s="174" t="s">
        <v>13</v>
      </c>
    </row>
    <row r="17" spans="1:12" s="3" customFormat="1" ht="15.95" customHeight="1" x14ac:dyDescent="0.2">
      <c r="A17" s="169" t="s">
        <v>193</v>
      </c>
      <c r="B17" s="165">
        <v>0</v>
      </c>
      <c r="C17" s="62">
        <v>0</v>
      </c>
      <c r="D17" s="62">
        <v>0</v>
      </c>
      <c r="E17" s="62"/>
      <c r="F17" s="186">
        <v>0</v>
      </c>
      <c r="G17" s="180">
        <v>0</v>
      </c>
      <c r="H17" s="56">
        <v>0</v>
      </c>
      <c r="I17" s="56">
        <v>0</v>
      </c>
      <c r="J17" s="56"/>
      <c r="K17" s="187">
        <v>0</v>
      </c>
      <c r="L17" s="174"/>
    </row>
    <row r="18" spans="1:12" s="3" customFormat="1" ht="15.95" customHeight="1" x14ac:dyDescent="0.2">
      <c r="A18" s="169" t="s">
        <v>194</v>
      </c>
      <c r="B18" s="165">
        <v>0</v>
      </c>
      <c r="C18" s="62">
        <v>0</v>
      </c>
      <c r="D18" s="62">
        <v>0.4</v>
      </c>
      <c r="E18" s="62">
        <v>5</v>
      </c>
      <c r="F18" s="186"/>
      <c r="G18" s="180">
        <v>0</v>
      </c>
      <c r="H18" s="56">
        <v>0</v>
      </c>
      <c r="I18" s="56">
        <v>1</v>
      </c>
      <c r="J18" s="56">
        <v>1</v>
      </c>
      <c r="K18" s="187"/>
      <c r="L18" s="174"/>
    </row>
    <row r="19" spans="1:12" s="3" customFormat="1" ht="15.95" customHeight="1" x14ac:dyDescent="0.2">
      <c r="A19" s="169" t="s">
        <v>195</v>
      </c>
      <c r="B19" s="165">
        <v>1</v>
      </c>
      <c r="C19" s="62">
        <v>2.5</v>
      </c>
      <c r="D19" s="62">
        <v>2</v>
      </c>
      <c r="E19" s="62">
        <v>2</v>
      </c>
      <c r="F19" s="186">
        <v>2</v>
      </c>
      <c r="G19" s="180">
        <v>9</v>
      </c>
      <c r="H19" s="56">
        <v>9</v>
      </c>
      <c r="I19" s="56">
        <v>9</v>
      </c>
      <c r="J19" s="56">
        <v>5</v>
      </c>
      <c r="K19" s="187">
        <v>5</v>
      </c>
      <c r="L19" s="174"/>
    </row>
    <row r="20" spans="1:12" s="3" customFormat="1" ht="15.95" customHeight="1" x14ac:dyDescent="0.2">
      <c r="A20" s="169" t="s">
        <v>196</v>
      </c>
      <c r="B20" s="165">
        <v>0</v>
      </c>
      <c r="C20" s="62">
        <v>0</v>
      </c>
      <c r="D20" s="62">
        <v>0</v>
      </c>
      <c r="E20" s="62"/>
      <c r="F20" s="186"/>
      <c r="G20" s="180">
        <v>0</v>
      </c>
      <c r="H20" s="56">
        <v>0</v>
      </c>
      <c r="I20" s="56">
        <v>0</v>
      </c>
      <c r="J20" s="56"/>
      <c r="K20" s="187"/>
      <c r="L20" s="174"/>
    </row>
    <row r="21" spans="1:12" s="3" customFormat="1" ht="15.95" customHeight="1" x14ac:dyDescent="0.2">
      <c r="A21" s="169" t="s">
        <v>197</v>
      </c>
      <c r="B21" s="165">
        <v>0</v>
      </c>
      <c r="C21" s="62">
        <v>0</v>
      </c>
      <c r="D21" s="62">
        <v>0</v>
      </c>
      <c r="E21" s="62"/>
      <c r="F21" s="186"/>
      <c r="G21" s="180">
        <v>0</v>
      </c>
      <c r="H21" s="56">
        <v>0</v>
      </c>
      <c r="I21" s="56">
        <v>0</v>
      </c>
      <c r="J21" s="56"/>
      <c r="K21" s="187"/>
      <c r="L21" s="174"/>
    </row>
    <row r="22" spans="1:12" s="3" customFormat="1" ht="15.95" customHeight="1" x14ac:dyDescent="0.2">
      <c r="A22" s="169" t="s">
        <v>198</v>
      </c>
      <c r="B22" s="165">
        <v>0</v>
      </c>
      <c r="C22" s="62">
        <v>0</v>
      </c>
      <c r="D22" s="62">
        <v>0</v>
      </c>
      <c r="E22" s="62"/>
      <c r="F22" s="186"/>
      <c r="G22" s="180">
        <v>0</v>
      </c>
      <c r="H22" s="56">
        <v>0</v>
      </c>
      <c r="I22" s="56">
        <v>0</v>
      </c>
      <c r="J22" s="56"/>
      <c r="K22" s="187"/>
      <c r="L22" s="174"/>
    </row>
    <row r="23" spans="1:12" s="3" customFormat="1" ht="15.95" customHeight="1" x14ac:dyDescent="0.2">
      <c r="A23" s="169" t="s">
        <v>199</v>
      </c>
      <c r="B23" s="165">
        <v>0</v>
      </c>
      <c r="C23" s="62">
        <v>0</v>
      </c>
      <c r="D23" s="62">
        <v>0</v>
      </c>
      <c r="E23" s="62"/>
      <c r="F23" s="186"/>
      <c r="G23" s="180">
        <v>0</v>
      </c>
      <c r="H23" s="56">
        <v>0</v>
      </c>
      <c r="I23" s="56">
        <v>0</v>
      </c>
      <c r="J23" s="56"/>
      <c r="K23" s="187"/>
      <c r="L23" s="174"/>
    </row>
    <row r="24" spans="1:12" s="3" customFormat="1" ht="15.95" customHeight="1" x14ac:dyDescent="0.2">
      <c r="A24" s="169" t="s">
        <v>307</v>
      </c>
      <c r="B24" s="165">
        <v>60.7</v>
      </c>
      <c r="C24" s="62">
        <v>7</v>
      </c>
      <c r="D24" s="62">
        <v>0</v>
      </c>
      <c r="E24" s="62">
        <v>70</v>
      </c>
      <c r="F24" s="186">
        <v>0</v>
      </c>
      <c r="G24" s="180">
        <v>5</v>
      </c>
      <c r="H24" s="56">
        <v>8</v>
      </c>
      <c r="I24" s="56">
        <v>0</v>
      </c>
      <c r="J24" s="56">
        <v>10</v>
      </c>
      <c r="K24" s="187">
        <v>2</v>
      </c>
      <c r="L24" s="174"/>
    </row>
    <row r="25" spans="1:12" s="3" customFormat="1" ht="15.95" customHeight="1" x14ac:dyDescent="0.2">
      <c r="A25" s="169" t="s">
        <v>404</v>
      </c>
      <c r="B25" s="165">
        <v>0</v>
      </c>
      <c r="C25" s="62">
        <v>0</v>
      </c>
      <c r="D25" s="62">
        <v>98</v>
      </c>
      <c r="E25" s="62">
        <v>1.5</v>
      </c>
      <c r="F25" s="186"/>
      <c r="G25" s="180">
        <v>0</v>
      </c>
      <c r="H25" s="56">
        <v>0</v>
      </c>
      <c r="I25" s="56">
        <v>5</v>
      </c>
      <c r="J25" s="56">
        <v>2</v>
      </c>
      <c r="K25" s="187"/>
      <c r="L25" s="174"/>
    </row>
    <row r="26" spans="1:12" s="3" customFormat="1" ht="15.95" customHeight="1" x14ac:dyDescent="0.2">
      <c r="A26" s="169" t="s">
        <v>308</v>
      </c>
      <c r="B26" s="165">
        <v>18.5</v>
      </c>
      <c r="C26" s="62">
        <v>22</v>
      </c>
      <c r="D26" s="62">
        <v>20.399999999999999</v>
      </c>
      <c r="E26" s="62">
        <v>18.7</v>
      </c>
      <c r="F26" s="186">
        <v>18.7</v>
      </c>
      <c r="G26" s="180">
        <v>4</v>
      </c>
      <c r="H26" s="56">
        <v>4</v>
      </c>
      <c r="I26" s="56">
        <v>5</v>
      </c>
      <c r="J26" s="56">
        <v>5</v>
      </c>
      <c r="K26" s="187">
        <v>5</v>
      </c>
      <c r="L26" s="174"/>
    </row>
    <row r="27" spans="1:12" s="3" customFormat="1" ht="15.95" customHeight="1" x14ac:dyDescent="0.2">
      <c r="A27" s="169" t="s">
        <v>200</v>
      </c>
      <c r="B27" s="165">
        <v>0.01</v>
      </c>
      <c r="C27" s="62">
        <v>0</v>
      </c>
      <c r="D27" s="62">
        <v>0</v>
      </c>
      <c r="E27" s="62"/>
      <c r="F27" s="186"/>
      <c r="G27" s="180">
        <v>2</v>
      </c>
      <c r="H27" s="56">
        <v>0</v>
      </c>
      <c r="I27" s="56">
        <v>0</v>
      </c>
      <c r="J27" s="56"/>
      <c r="K27" s="187"/>
      <c r="L27" s="174"/>
    </row>
    <row r="28" spans="1:12" s="3" customFormat="1" ht="15.95" customHeight="1" x14ac:dyDescent="0.2">
      <c r="A28" s="169" t="s">
        <v>201</v>
      </c>
      <c r="B28" s="165">
        <v>0</v>
      </c>
      <c r="C28" s="62">
        <v>0</v>
      </c>
      <c r="D28" s="62">
        <v>0</v>
      </c>
      <c r="E28" s="62"/>
      <c r="F28" s="186"/>
      <c r="G28" s="180">
        <v>0</v>
      </c>
      <c r="H28" s="56">
        <v>0</v>
      </c>
      <c r="I28" s="56">
        <v>0</v>
      </c>
      <c r="J28" s="56"/>
      <c r="K28" s="187"/>
      <c r="L28" s="174"/>
    </row>
    <row r="29" spans="1:12" s="3" customFormat="1" ht="15.95" customHeight="1" x14ac:dyDescent="0.2">
      <c r="A29" s="169" t="s">
        <v>202</v>
      </c>
      <c r="B29" s="165">
        <v>0.7</v>
      </c>
      <c r="C29" s="62">
        <v>0.8</v>
      </c>
      <c r="D29" s="62">
        <v>0.9</v>
      </c>
      <c r="E29" s="62">
        <v>1.1000000000000001</v>
      </c>
      <c r="F29" s="186">
        <v>1</v>
      </c>
      <c r="G29" s="180">
        <v>2</v>
      </c>
      <c r="H29" s="56">
        <v>2</v>
      </c>
      <c r="I29" s="56">
        <v>2</v>
      </c>
      <c r="J29" s="56">
        <v>2</v>
      </c>
      <c r="K29" s="187">
        <v>2</v>
      </c>
      <c r="L29" s="174" t="s">
        <v>294</v>
      </c>
    </row>
    <row r="30" spans="1:12" s="3" customFormat="1" ht="15.95" customHeight="1" x14ac:dyDescent="0.2">
      <c r="A30" s="169" t="s">
        <v>202</v>
      </c>
      <c r="B30" s="165">
        <v>0</v>
      </c>
      <c r="C30" s="62">
        <v>0</v>
      </c>
      <c r="D30" s="62">
        <v>0</v>
      </c>
      <c r="E30" s="62">
        <v>0</v>
      </c>
      <c r="F30" s="186"/>
      <c r="G30" s="180">
        <v>0</v>
      </c>
      <c r="H30" s="56">
        <v>0</v>
      </c>
      <c r="I30" s="56">
        <v>0</v>
      </c>
      <c r="J30" s="56"/>
      <c r="K30" s="187"/>
      <c r="L30" s="174" t="s">
        <v>295</v>
      </c>
    </row>
    <row r="31" spans="1:12" s="3" customFormat="1" ht="15.95" customHeight="1" x14ac:dyDescent="0.2">
      <c r="A31" s="169" t="s">
        <v>203</v>
      </c>
      <c r="B31" s="165">
        <v>3.7</v>
      </c>
      <c r="C31" s="62">
        <v>33</v>
      </c>
      <c r="D31" s="62">
        <v>48</v>
      </c>
      <c r="E31" s="62">
        <v>0.7</v>
      </c>
      <c r="F31" s="186">
        <v>0.2</v>
      </c>
      <c r="G31" s="180">
        <v>8</v>
      </c>
      <c r="H31" s="56">
        <v>3</v>
      </c>
      <c r="I31" s="56">
        <v>3</v>
      </c>
      <c r="J31" s="56">
        <v>1</v>
      </c>
      <c r="K31" s="187">
        <v>1</v>
      </c>
      <c r="L31" s="174"/>
    </row>
    <row r="32" spans="1:12" s="3" customFormat="1" ht="15.95" customHeight="1" x14ac:dyDescent="0.2">
      <c r="A32" s="169" t="s">
        <v>204</v>
      </c>
      <c r="B32" s="165">
        <v>0</v>
      </c>
      <c r="C32" s="62">
        <v>0</v>
      </c>
      <c r="D32" s="62">
        <v>0</v>
      </c>
      <c r="E32" s="62"/>
      <c r="F32" s="186"/>
      <c r="G32" s="180">
        <v>0</v>
      </c>
      <c r="H32" s="56">
        <v>0</v>
      </c>
      <c r="I32" s="56">
        <v>0</v>
      </c>
      <c r="J32" s="56"/>
      <c r="K32" s="187"/>
      <c r="L32" s="174" t="s">
        <v>205</v>
      </c>
    </row>
    <row r="33" spans="1:12" s="3" customFormat="1" ht="15.95" customHeight="1" x14ac:dyDescent="0.2">
      <c r="A33" s="169" t="s">
        <v>206</v>
      </c>
      <c r="B33" s="165">
        <v>0</v>
      </c>
      <c r="C33" s="62">
        <v>0</v>
      </c>
      <c r="D33" s="62">
        <v>0</v>
      </c>
      <c r="E33" s="62"/>
      <c r="F33" s="186"/>
      <c r="G33" s="180">
        <v>0</v>
      </c>
      <c r="H33" s="56">
        <v>0</v>
      </c>
      <c r="I33" s="56">
        <v>0</v>
      </c>
      <c r="J33" s="56"/>
      <c r="K33" s="187"/>
      <c r="L33" s="174"/>
    </row>
    <row r="34" spans="1:12" s="3" customFormat="1" ht="15.95" customHeight="1" x14ac:dyDescent="0.2">
      <c r="A34" s="169" t="s">
        <v>207</v>
      </c>
      <c r="B34" s="165">
        <v>0</v>
      </c>
      <c r="C34" s="62">
        <v>0</v>
      </c>
      <c r="D34" s="62">
        <v>0</v>
      </c>
      <c r="E34" s="62"/>
      <c r="F34" s="186"/>
      <c r="G34" s="180">
        <v>0</v>
      </c>
      <c r="H34" s="56">
        <v>0</v>
      </c>
      <c r="I34" s="56">
        <v>0</v>
      </c>
      <c r="J34" s="56"/>
      <c r="K34" s="187"/>
      <c r="L34" s="174"/>
    </row>
    <row r="35" spans="1:12" s="3" customFormat="1" ht="15.95" customHeight="1" x14ac:dyDescent="0.2">
      <c r="A35" s="169" t="s">
        <v>208</v>
      </c>
      <c r="B35" s="165">
        <v>563.74</v>
      </c>
      <c r="C35" s="62">
        <v>500.8</v>
      </c>
      <c r="D35" s="62">
        <v>245</v>
      </c>
      <c r="E35" s="62">
        <v>110.9</v>
      </c>
      <c r="F35" s="186">
        <v>148.4</v>
      </c>
      <c r="G35" s="180">
        <v>31</v>
      </c>
      <c r="H35" s="56">
        <v>31</v>
      </c>
      <c r="I35" s="56">
        <v>25</v>
      </c>
      <c r="J35" s="56">
        <v>23</v>
      </c>
      <c r="K35" s="187">
        <v>23</v>
      </c>
      <c r="L35" s="174"/>
    </row>
    <row r="36" spans="1:12" s="3" customFormat="1" ht="15.95" customHeight="1" x14ac:dyDescent="0.2">
      <c r="A36" s="169" t="s">
        <v>309</v>
      </c>
      <c r="B36" s="165">
        <v>100</v>
      </c>
      <c r="C36" s="62">
        <v>66</v>
      </c>
      <c r="D36" s="62">
        <v>0</v>
      </c>
      <c r="E36" s="62">
        <v>0</v>
      </c>
      <c r="F36" s="186"/>
      <c r="G36" s="180">
        <v>7</v>
      </c>
      <c r="H36" s="56">
        <v>8</v>
      </c>
      <c r="I36" s="56">
        <v>2</v>
      </c>
      <c r="J36" s="56"/>
      <c r="K36" s="187"/>
      <c r="L36" s="174"/>
    </row>
    <row r="37" spans="1:12" s="3" customFormat="1" ht="15.95" customHeight="1" x14ac:dyDescent="0.2">
      <c r="A37" s="169" t="s">
        <v>310</v>
      </c>
      <c r="B37" s="165">
        <v>99</v>
      </c>
      <c r="C37" s="62">
        <v>100</v>
      </c>
      <c r="D37" s="62">
        <v>92.4</v>
      </c>
      <c r="E37" s="62">
        <v>0</v>
      </c>
      <c r="F37" s="186"/>
      <c r="G37" s="180">
        <v>7</v>
      </c>
      <c r="H37" s="56">
        <v>6</v>
      </c>
      <c r="I37" s="56">
        <v>4</v>
      </c>
      <c r="J37" s="56"/>
      <c r="K37" s="187"/>
      <c r="L37" s="174"/>
    </row>
    <row r="38" spans="1:12" s="3" customFormat="1" ht="15.95" customHeight="1" x14ac:dyDescent="0.2">
      <c r="A38" s="169" t="s">
        <v>405</v>
      </c>
      <c r="B38" s="165">
        <v>100</v>
      </c>
      <c r="C38" s="62">
        <v>100</v>
      </c>
      <c r="D38" s="62">
        <v>100</v>
      </c>
      <c r="E38" s="62">
        <v>0</v>
      </c>
      <c r="F38" s="186"/>
      <c r="G38" s="180">
        <v>7</v>
      </c>
      <c r="H38" s="56">
        <v>6</v>
      </c>
      <c r="I38" s="56">
        <v>4</v>
      </c>
      <c r="J38" s="56"/>
      <c r="K38" s="187"/>
      <c r="L38" s="174"/>
    </row>
    <row r="39" spans="1:12" s="3" customFormat="1" ht="15.95" customHeight="1" x14ac:dyDescent="0.2">
      <c r="A39" s="169" t="s">
        <v>209</v>
      </c>
      <c r="B39" s="165">
        <v>0</v>
      </c>
      <c r="C39" s="62">
        <v>0</v>
      </c>
      <c r="D39" s="62">
        <v>0</v>
      </c>
      <c r="E39" s="62"/>
      <c r="F39" s="186"/>
      <c r="G39" s="180">
        <v>0</v>
      </c>
      <c r="H39" s="56">
        <v>0</v>
      </c>
      <c r="I39" s="56">
        <v>0</v>
      </c>
      <c r="J39" s="56"/>
      <c r="K39" s="187"/>
      <c r="L39" s="174"/>
    </row>
    <row r="40" spans="1:12" s="3" customFormat="1" ht="15.95" customHeight="1" x14ac:dyDescent="0.2">
      <c r="A40" s="169" t="s">
        <v>14</v>
      </c>
      <c r="B40" s="165">
        <v>0</v>
      </c>
      <c r="C40" s="62">
        <v>0</v>
      </c>
      <c r="D40" s="62">
        <v>0</v>
      </c>
      <c r="E40" s="62"/>
      <c r="F40" s="186"/>
      <c r="G40" s="180">
        <v>0</v>
      </c>
      <c r="H40" s="56">
        <v>0</v>
      </c>
      <c r="I40" s="56">
        <v>0</v>
      </c>
      <c r="J40" s="56"/>
      <c r="K40" s="187"/>
      <c r="L40" s="174"/>
    </row>
    <row r="41" spans="1:12" s="3" customFormat="1" ht="15.95" customHeight="1" x14ac:dyDescent="0.2">
      <c r="A41" s="169" t="s">
        <v>210</v>
      </c>
      <c r="B41" s="165">
        <v>0</v>
      </c>
      <c r="C41" s="62">
        <v>99</v>
      </c>
      <c r="D41" s="62">
        <v>92</v>
      </c>
      <c r="E41" s="62">
        <v>81</v>
      </c>
      <c r="F41" s="186">
        <v>16</v>
      </c>
      <c r="G41" s="180">
        <v>0</v>
      </c>
      <c r="H41" s="56">
        <v>4</v>
      </c>
      <c r="I41" s="56">
        <v>4</v>
      </c>
      <c r="J41" s="56">
        <v>4</v>
      </c>
      <c r="K41" s="187">
        <v>4</v>
      </c>
      <c r="L41" s="174" t="s">
        <v>377</v>
      </c>
    </row>
    <row r="42" spans="1:12" s="3" customFormat="1" ht="15.95" customHeight="1" x14ac:dyDescent="0.2">
      <c r="A42" s="169" t="s">
        <v>211</v>
      </c>
      <c r="B42" s="165">
        <v>0</v>
      </c>
      <c r="C42" s="62">
        <v>0</v>
      </c>
      <c r="D42" s="62">
        <v>0</v>
      </c>
      <c r="E42" s="62">
        <v>0</v>
      </c>
      <c r="F42" s="186"/>
      <c r="G42" s="180">
        <v>0</v>
      </c>
      <c r="H42" s="56">
        <v>0</v>
      </c>
      <c r="I42" s="56">
        <v>0</v>
      </c>
      <c r="J42" s="56"/>
      <c r="K42" s="187"/>
      <c r="L42" s="174" t="s">
        <v>212</v>
      </c>
    </row>
    <row r="43" spans="1:12" s="3" customFormat="1" ht="15.95" customHeight="1" x14ac:dyDescent="0.2">
      <c r="A43" s="169" t="s">
        <v>311</v>
      </c>
      <c r="B43" s="165">
        <v>99</v>
      </c>
      <c r="C43" s="62">
        <v>100</v>
      </c>
      <c r="D43" s="62">
        <v>100</v>
      </c>
      <c r="E43" s="62">
        <v>41</v>
      </c>
      <c r="F43" s="186">
        <v>0</v>
      </c>
      <c r="G43" s="180">
        <v>7</v>
      </c>
      <c r="H43" s="56">
        <v>10</v>
      </c>
      <c r="I43" s="56">
        <v>8</v>
      </c>
      <c r="J43" s="56">
        <v>4</v>
      </c>
      <c r="K43" s="187">
        <v>0</v>
      </c>
      <c r="L43" s="174"/>
    </row>
    <row r="44" spans="1:12" s="3" customFormat="1" ht="15.95" customHeight="1" x14ac:dyDescent="0.2">
      <c r="A44" s="169" t="s">
        <v>378</v>
      </c>
      <c r="B44" s="165">
        <v>0</v>
      </c>
      <c r="C44" s="62">
        <v>0</v>
      </c>
      <c r="D44" s="62">
        <v>0.1</v>
      </c>
      <c r="E44" s="62">
        <v>0</v>
      </c>
      <c r="F44" s="186">
        <v>0</v>
      </c>
      <c r="G44" s="180">
        <v>0</v>
      </c>
      <c r="H44" s="56">
        <v>0</v>
      </c>
      <c r="I44" s="56">
        <v>1</v>
      </c>
      <c r="J44" s="56"/>
      <c r="K44" s="187">
        <v>0</v>
      </c>
      <c r="L44" s="174"/>
    </row>
    <row r="45" spans="1:12" s="3" customFormat="1" ht="15.95" customHeight="1" x14ac:dyDescent="0.2">
      <c r="A45" s="169" t="s">
        <v>213</v>
      </c>
      <c r="B45" s="165">
        <v>0</v>
      </c>
      <c r="C45" s="62">
        <v>0</v>
      </c>
      <c r="D45" s="62">
        <v>0</v>
      </c>
      <c r="E45" s="62">
        <v>0</v>
      </c>
      <c r="F45" s="186">
        <v>0</v>
      </c>
      <c r="G45" s="180">
        <v>0</v>
      </c>
      <c r="H45" s="56">
        <v>0</v>
      </c>
      <c r="I45" s="56">
        <v>0</v>
      </c>
      <c r="J45" s="56"/>
      <c r="K45" s="187">
        <v>0</v>
      </c>
      <c r="L45" s="174"/>
    </row>
    <row r="46" spans="1:12" s="3" customFormat="1" ht="15.95" customHeight="1" x14ac:dyDescent="0.2">
      <c r="A46" s="169" t="s">
        <v>312</v>
      </c>
      <c r="B46" s="165">
        <v>27.6</v>
      </c>
      <c r="C46" s="62">
        <v>17.399999999999999</v>
      </c>
      <c r="D46" s="62">
        <v>17.3</v>
      </c>
      <c r="E46" s="62">
        <v>17.600000000000001</v>
      </c>
      <c r="F46" s="186">
        <v>0</v>
      </c>
      <c r="G46" s="180">
        <v>6</v>
      </c>
      <c r="H46" s="56">
        <v>6</v>
      </c>
      <c r="I46" s="56">
        <v>6</v>
      </c>
      <c r="J46" s="56">
        <v>6</v>
      </c>
      <c r="K46" s="187">
        <v>0</v>
      </c>
      <c r="L46" s="174"/>
    </row>
    <row r="47" spans="1:12" s="3" customFormat="1" ht="17.100000000000001" customHeight="1" x14ac:dyDescent="0.2">
      <c r="A47" s="169" t="s">
        <v>214</v>
      </c>
      <c r="B47" s="165">
        <v>51</v>
      </c>
      <c r="C47" s="62">
        <v>56</v>
      </c>
      <c r="D47" s="62">
        <v>58</v>
      </c>
      <c r="E47" s="62">
        <v>54</v>
      </c>
      <c r="F47" s="186">
        <v>50</v>
      </c>
      <c r="G47" s="180">
        <v>8</v>
      </c>
      <c r="H47" s="56">
        <v>8</v>
      </c>
      <c r="I47" s="56">
        <v>8</v>
      </c>
      <c r="J47" s="56">
        <v>8</v>
      </c>
      <c r="K47" s="187">
        <v>8</v>
      </c>
      <c r="L47" s="174"/>
    </row>
    <row r="48" spans="1:12" s="3" customFormat="1" ht="17.100000000000001" customHeight="1" x14ac:dyDescent="0.2">
      <c r="A48" s="169" t="s">
        <v>215</v>
      </c>
      <c r="B48" s="165">
        <v>9.1</v>
      </c>
      <c r="C48" s="62">
        <v>0</v>
      </c>
      <c r="D48" s="62">
        <v>0</v>
      </c>
      <c r="E48" s="62">
        <v>0</v>
      </c>
      <c r="F48" s="186">
        <v>0</v>
      </c>
      <c r="G48" s="180">
        <v>2</v>
      </c>
      <c r="H48" s="56">
        <v>0</v>
      </c>
      <c r="I48" s="56">
        <v>0</v>
      </c>
      <c r="J48" s="56">
        <v>0</v>
      </c>
      <c r="K48" s="187">
        <v>0</v>
      </c>
      <c r="L48" s="174"/>
    </row>
    <row r="49" spans="1:12" s="3" customFormat="1" ht="17.100000000000001" customHeight="1" x14ac:dyDescent="0.2">
      <c r="A49" s="169" t="s">
        <v>216</v>
      </c>
      <c r="B49" s="165">
        <v>0</v>
      </c>
      <c r="C49" s="62">
        <v>0</v>
      </c>
      <c r="D49" s="62">
        <v>0</v>
      </c>
      <c r="E49" s="62"/>
      <c r="F49" s="186"/>
      <c r="G49" s="180">
        <v>0</v>
      </c>
      <c r="H49" s="56">
        <v>0</v>
      </c>
      <c r="I49" s="56">
        <v>0</v>
      </c>
      <c r="J49" s="56"/>
      <c r="K49" s="187"/>
      <c r="L49" s="174" t="s">
        <v>13</v>
      </c>
    </row>
    <row r="50" spans="1:12" s="3" customFormat="1" ht="17.100000000000001" customHeight="1" x14ac:dyDescent="0.2">
      <c r="A50" s="169" t="s">
        <v>217</v>
      </c>
      <c r="B50" s="165">
        <v>81.3</v>
      </c>
      <c r="C50" s="62">
        <v>55.1</v>
      </c>
      <c r="D50" s="62">
        <v>92</v>
      </c>
      <c r="E50" s="62">
        <v>116</v>
      </c>
      <c r="F50" s="186">
        <v>122</v>
      </c>
      <c r="G50" s="180">
        <v>16</v>
      </c>
      <c r="H50" s="56">
        <v>17</v>
      </c>
      <c r="I50" s="56">
        <v>15</v>
      </c>
      <c r="J50" s="56">
        <v>13</v>
      </c>
      <c r="K50" s="187">
        <v>15</v>
      </c>
      <c r="L50" s="174"/>
    </row>
    <row r="51" spans="1:12" s="3" customFormat="1" ht="17.100000000000001" customHeight="1" thickBot="1" x14ac:dyDescent="0.25">
      <c r="A51" s="170" t="s">
        <v>218</v>
      </c>
      <c r="B51" s="167">
        <v>0</v>
      </c>
      <c r="C51" s="155">
        <v>0</v>
      </c>
      <c r="D51" s="155">
        <v>0</v>
      </c>
      <c r="E51" s="155"/>
      <c r="F51" s="200"/>
      <c r="G51" s="182">
        <v>0</v>
      </c>
      <c r="H51" s="156">
        <v>0</v>
      </c>
      <c r="I51" s="156">
        <v>0</v>
      </c>
      <c r="J51" s="156"/>
      <c r="K51" s="201"/>
      <c r="L51" s="176"/>
    </row>
    <row r="52" spans="1:12" s="3" customFormat="1" ht="17.100000000000001" customHeight="1" thickBot="1" x14ac:dyDescent="0.25">
      <c r="A52" s="144" t="s">
        <v>6</v>
      </c>
      <c r="B52" s="194">
        <f>SUM(B5:B51)</f>
        <v>1260.6499999999999</v>
      </c>
      <c r="C52" s="195">
        <f>SUM(C5:C51)</f>
        <v>1172.92</v>
      </c>
      <c r="D52" s="195">
        <f>SUM(D5:D51)</f>
        <v>995.6</v>
      </c>
      <c r="E52" s="195">
        <f>SUM(E5:E51)</f>
        <v>522.26</v>
      </c>
      <c r="F52" s="196">
        <f>SUM(F5:F51)</f>
        <v>389.60900000000004</v>
      </c>
      <c r="G52" s="197">
        <f t="shared" ref="G52:H52" si="0">SUM(G5:G51)</f>
        <v>133</v>
      </c>
      <c r="H52" s="198">
        <f t="shared" si="0"/>
        <v>126</v>
      </c>
      <c r="I52" s="198">
        <f>SUM(I5:I51)</f>
        <v>106</v>
      </c>
      <c r="J52" s="198">
        <f>SUM(J5:J51)</f>
        <v>91</v>
      </c>
      <c r="K52" s="199">
        <f>SUM(K5:K51)</f>
        <v>68</v>
      </c>
      <c r="L52" s="145"/>
    </row>
    <row r="53" spans="1:12" ht="17.100000000000001" customHeight="1" x14ac:dyDescent="0.2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</row>
    <row r="54" spans="1:12" ht="17.100000000000001" customHeight="1" x14ac:dyDescent="0.2">
      <c r="A54" s="2" t="s">
        <v>407</v>
      </c>
    </row>
  </sheetData>
  <sheetProtection selectLockedCells="1"/>
  <mergeCells count="6">
    <mergeCell ref="L3:L4"/>
    <mergeCell ref="A1:F1"/>
    <mergeCell ref="A2:F2"/>
    <mergeCell ref="A3:A4"/>
    <mergeCell ref="B3:F3"/>
    <mergeCell ref="G3:K3"/>
  </mergeCells>
  <printOptions horizontalCentered="1"/>
  <pageMargins left="1" right="1" top="1" bottom="1" header="0.5" footer="0.5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Normal="100" zoomScaleSheetLayoutView="100" workbookViewId="0">
      <selection activeCell="R26" sqref="R26"/>
    </sheetView>
  </sheetViews>
  <sheetFormatPr defaultRowHeight="20.100000000000001" customHeight="1" x14ac:dyDescent="0.2"/>
  <cols>
    <col min="1" max="1" width="22.85546875" style="36" customWidth="1"/>
    <col min="2" max="3" width="7.42578125" style="36" customWidth="1"/>
    <col min="4" max="4" width="7.85546875" style="36" customWidth="1"/>
    <col min="5" max="5" width="8.140625" style="36" customWidth="1"/>
    <col min="6" max="6" width="8.28515625" style="36" customWidth="1"/>
    <col min="7" max="11" width="6.7109375" style="36" customWidth="1"/>
    <col min="12" max="12" width="12.42578125" style="36" customWidth="1"/>
    <col min="13" max="256" width="9.140625" style="36"/>
    <col min="257" max="257" width="22.85546875" style="36" customWidth="1"/>
    <col min="258" max="258" width="6.5703125" style="36" customWidth="1"/>
    <col min="259" max="261" width="7.42578125" style="36" customWidth="1"/>
    <col min="262" max="262" width="7.140625" style="36" customWidth="1"/>
    <col min="263" max="263" width="6.42578125" style="36" customWidth="1"/>
    <col min="264" max="267" width="6.7109375" style="36" customWidth="1"/>
    <col min="268" max="268" width="12.42578125" style="36" customWidth="1"/>
    <col min="269" max="512" width="9.140625" style="36"/>
    <col min="513" max="513" width="22.85546875" style="36" customWidth="1"/>
    <col min="514" max="514" width="6.5703125" style="36" customWidth="1"/>
    <col min="515" max="517" width="7.42578125" style="36" customWidth="1"/>
    <col min="518" max="518" width="7.140625" style="36" customWidth="1"/>
    <col min="519" max="519" width="6.42578125" style="36" customWidth="1"/>
    <col min="520" max="523" width="6.7109375" style="36" customWidth="1"/>
    <col min="524" max="524" width="12.42578125" style="36" customWidth="1"/>
    <col min="525" max="768" width="9.140625" style="36"/>
    <col min="769" max="769" width="22.85546875" style="36" customWidth="1"/>
    <col min="770" max="770" width="6.5703125" style="36" customWidth="1"/>
    <col min="771" max="773" width="7.42578125" style="36" customWidth="1"/>
    <col min="774" max="774" width="7.140625" style="36" customWidth="1"/>
    <col min="775" max="775" width="6.42578125" style="36" customWidth="1"/>
    <col min="776" max="779" width="6.7109375" style="36" customWidth="1"/>
    <col min="780" max="780" width="12.42578125" style="36" customWidth="1"/>
    <col min="781" max="1024" width="9.140625" style="36"/>
    <col min="1025" max="1025" width="22.85546875" style="36" customWidth="1"/>
    <col min="1026" max="1026" width="6.5703125" style="36" customWidth="1"/>
    <col min="1027" max="1029" width="7.42578125" style="36" customWidth="1"/>
    <col min="1030" max="1030" width="7.140625" style="36" customWidth="1"/>
    <col min="1031" max="1031" width="6.42578125" style="36" customWidth="1"/>
    <col min="1032" max="1035" width="6.7109375" style="36" customWidth="1"/>
    <col min="1036" max="1036" width="12.42578125" style="36" customWidth="1"/>
    <col min="1037" max="1280" width="9.140625" style="36"/>
    <col min="1281" max="1281" width="22.85546875" style="36" customWidth="1"/>
    <col min="1282" max="1282" width="6.5703125" style="36" customWidth="1"/>
    <col min="1283" max="1285" width="7.42578125" style="36" customWidth="1"/>
    <col min="1286" max="1286" width="7.140625" style="36" customWidth="1"/>
    <col min="1287" max="1287" width="6.42578125" style="36" customWidth="1"/>
    <col min="1288" max="1291" width="6.7109375" style="36" customWidth="1"/>
    <col min="1292" max="1292" width="12.42578125" style="36" customWidth="1"/>
    <col min="1293" max="1536" width="9.140625" style="36"/>
    <col min="1537" max="1537" width="22.85546875" style="36" customWidth="1"/>
    <col min="1538" max="1538" width="6.5703125" style="36" customWidth="1"/>
    <col min="1539" max="1541" width="7.42578125" style="36" customWidth="1"/>
    <col min="1542" max="1542" width="7.140625" style="36" customWidth="1"/>
    <col min="1543" max="1543" width="6.42578125" style="36" customWidth="1"/>
    <col min="1544" max="1547" width="6.7109375" style="36" customWidth="1"/>
    <col min="1548" max="1548" width="12.42578125" style="36" customWidth="1"/>
    <col min="1549" max="1792" width="9.140625" style="36"/>
    <col min="1793" max="1793" width="22.85546875" style="36" customWidth="1"/>
    <col min="1794" max="1794" width="6.5703125" style="36" customWidth="1"/>
    <col min="1795" max="1797" width="7.42578125" style="36" customWidth="1"/>
    <col min="1798" max="1798" width="7.140625" style="36" customWidth="1"/>
    <col min="1799" max="1799" width="6.42578125" style="36" customWidth="1"/>
    <col min="1800" max="1803" width="6.7109375" style="36" customWidth="1"/>
    <col min="1804" max="1804" width="12.42578125" style="36" customWidth="1"/>
    <col min="1805" max="2048" width="9.140625" style="36"/>
    <col min="2049" max="2049" width="22.85546875" style="36" customWidth="1"/>
    <col min="2050" max="2050" width="6.5703125" style="36" customWidth="1"/>
    <col min="2051" max="2053" width="7.42578125" style="36" customWidth="1"/>
    <col min="2054" max="2054" width="7.140625" style="36" customWidth="1"/>
    <col min="2055" max="2055" width="6.42578125" style="36" customWidth="1"/>
    <col min="2056" max="2059" width="6.7109375" style="36" customWidth="1"/>
    <col min="2060" max="2060" width="12.42578125" style="36" customWidth="1"/>
    <col min="2061" max="2304" width="9.140625" style="36"/>
    <col min="2305" max="2305" width="22.85546875" style="36" customWidth="1"/>
    <col min="2306" max="2306" width="6.5703125" style="36" customWidth="1"/>
    <col min="2307" max="2309" width="7.42578125" style="36" customWidth="1"/>
    <col min="2310" max="2310" width="7.140625" style="36" customWidth="1"/>
    <col min="2311" max="2311" width="6.42578125" style="36" customWidth="1"/>
    <col min="2312" max="2315" width="6.7109375" style="36" customWidth="1"/>
    <col min="2316" max="2316" width="12.42578125" style="36" customWidth="1"/>
    <col min="2317" max="2560" width="9.140625" style="36"/>
    <col min="2561" max="2561" width="22.85546875" style="36" customWidth="1"/>
    <col min="2562" max="2562" width="6.5703125" style="36" customWidth="1"/>
    <col min="2563" max="2565" width="7.42578125" style="36" customWidth="1"/>
    <col min="2566" max="2566" width="7.140625" style="36" customWidth="1"/>
    <col min="2567" max="2567" width="6.42578125" style="36" customWidth="1"/>
    <col min="2568" max="2571" width="6.7109375" style="36" customWidth="1"/>
    <col min="2572" max="2572" width="12.42578125" style="36" customWidth="1"/>
    <col min="2573" max="2816" width="9.140625" style="36"/>
    <col min="2817" max="2817" width="22.85546875" style="36" customWidth="1"/>
    <col min="2818" max="2818" width="6.5703125" style="36" customWidth="1"/>
    <col min="2819" max="2821" width="7.42578125" style="36" customWidth="1"/>
    <col min="2822" max="2822" width="7.140625" style="36" customWidth="1"/>
    <col min="2823" max="2823" width="6.42578125" style="36" customWidth="1"/>
    <col min="2824" max="2827" width="6.7109375" style="36" customWidth="1"/>
    <col min="2828" max="2828" width="12.42578125" style="36" customWidth="1"/>
    <col min="2829" max="3072" width="9.140625" style="36"/>
    <col min="3073" max="3073" width="22.85546875" style="36" customWidth="1"/>
    <col min="3074" max="3074" width="6.5703125" style="36" customWidth="1"/>
    <col min="3075" max="3077" width="7.42578125" style="36" customWidth="1"/>
    <col min="3078" max="3078" width="7.140625" style="36" customWidth="1"/>
    <col min="3079" max="3079" width="6.42578125" style="36" customWidth="1"/>
    <col min="3080" max="3083" width="6.7109375" style="36" customWidth="1"/>
    <col min="3084" max="3084" width="12.42578125" style="36" customWidth="1"/>
    <col min="3085" max="3328" width="9.140625" style="36"/>
    <col min="3329" max="3329" width="22.85546875" style="36" customWidth="1"/>
    <col min="3330" max="3330" width="6.5703125" style="36" customWidth="1"/>
    <col min="3331" max="3333" width="7.42578125" style="36" customWidth="1"/>
    <col min="3334" max="3334" width="7.140625" style="36" customWidth="1"/>
    <col min="3335" max="3335" width="6.42578125" style="36" customWidth="1"/>
    <col min="3336" max="3339" width="6.7109375" style="36" customWidth="1"/>
    <col min="3340" max="3340" width="12.42578125" style="36" customWidth="1"/>
    <col min="3341" max="3584" width="9.140625" style="36"/>
    <col min="3585" max="3585" width="22.85546875" style="36" customWidth="1"/>
    <col min="3586" max="3586" width="6.5703125" style="36" customWidth="1"/>
    <col min="3587" max="3589" width="7.42578125" style="36" customWidth="1"/>
    <col min="3590" max="3590" width="7.140625" style="36" customWidth="1"/>
    <col min="3591" max="3591" width="6.42578125" style="36" customWidth="1"/>
    <col min="3592" max="3595" width="6.7109375" style="36" customWidth="1"/>
    <col min="3596" max="3596" width="12.42578125" style="36" customWidth="1"/>
    <col min="3597" max="3840" width="9.140625" style="36"/>
    <col min="3841" max="3841" width="22.85546875" style="36" customWidth="1"/>
    <col min="3842" max="3842" width="6.5703125" style="36" customWidth="1"/>
    <col min="3843" max="3845" width="7.42578125" style="36" customWidth="1"/>
    <col min="3846" max="3846" width="7.140625" style="36" customWidth="1"/>
    <col min="3847" max="3847" width="6.42578125" style="36" customWidth="1"/>
    <col min="3848" max="3851" width="6.7109375" style="36" customWidth="1"/>
    <col min="3852" max="3852" width="12.42578125" style="36" customWidth="1"/>
    <col min="3853" max="4096" width="9.140625" style="36"/>
    <col min="4097" max="4097" width="22.85546875" style="36" customWidth="1"/>
    <col min="4098" max="4098" width="6.5703125" style="36" customWidth="1"/>
    <col min="4099" max="4101" width="7.42578125" style="36" customWidth="1"/>
    <col min="4102" max="4102" width="7.140625" style="36" customWidth="1"/>
    <col min="4103" max="4103" width="6.42578125" style="36" customWidth="1"/>
    <col min="4104" max="4107" width="6.7109375" style="36" customWidth="1"/>
    <col min="4108" max="4108" width="12.42578125" style="36" customWidth="1"/>
    <col min="4109" max="4352" width="9.140625" style="36"/>
    <col min="4353" max="4353" width="22.85546875" style="36" customWidth="1"/>
    <col min="4354" max="4354" width="6.5703125" style="36" customWidth="1"/>
    <col min="4355" max="4357" width="7.42578125" style="36" customWidth="1"/>
    <col min="4358" max="4358" width="7.140625" style="36" customWidth="1"/>
    <col min="4359" max="4359" width="6.42578125" style="36" customWidth="1"/>
    <col min="4360" max="4363" width="6.7109375" style="36" customWidth="1"/>
    <col min="4364" max="4364" width="12.42578125" style="36" customWidth="1"/>
    <col min="4365" max="4608" width="9.140625" style="36"/>
    <col min="4609" max="4609" width="22.85546875" style="36" customWidth="1"/>
    <col min="4610" max="4610" width="6.5703125" style="36" customWidth="1"/>
    <col min="4611" max="4613" width="7.42578125" style="36" customWidth="1"/>
    <col min="4614" max="4614" width="7.140625" style="36" customWidth="1"/>
    <col min="4615" max="4615" width="6.42578125" style="36" customWidth="1"/>
    <col min="4616" max="4619" width="6.7109375" style="36" customWidth="1"/>
    <col min="4620" max="4620" width="12.42578125" style="36" customWidth="1"/>
    <col min="4621" max="4864" width="9.140625" style="36"/>
    <col min="4865" max="4865" width="22.85546875" style="36" customWidth="1"/>
    <col min="4866" max="4866" width="6.5703125" style="36" customWidth="1"/>
    <col min="4867" max="4869" width="7.42578125" style="36" customWidth="1"/>
    <col min="4870" max="4870" width="7.140625" style="36" customWidth="1"/>
    <col min="4871" max="4871" width="6.42578125" style="36" customWidth="1"/>
    <col min="4872" max="4875" width="6.7109375" style="36" customWidth="1"/>
    <col min="4876" max="4876" width="12.42578125" style="36" customWidth="1"/>
    <col min="4877" max="5120" width="9.140625" style="36"/>
    <col min="5121" max="5121" width="22.85546875" style="36" customWidth="1"/>
    <col min="5122" max="5122" width="6.5703125" style="36" customWidth="1"/>
    <col min="5123" max="5125" width="7.42578125" style="36" customWidth="1"/>
    <col min="5126" max="5126" width="7.140625" style="36" customWidth="1"/>
    <col min="5127" max="5127" width="6.42578125" style="36" customWidth="1"/>
    <col min="5128" max="5131" width="6.7109375" style="36" customWidth="1"/>
    <col min="5132" max="5132" width="12.42578125" style="36" customWidth="1"/>
    <col min="5133" max="5376" width="9.140625" style="36"/>
    <col min="5377" max="5377" width="22.85546875" style="36" customWidth="1"/>
    <col min="5378" max="5378" width="6.5703125" style="36" customWidth="1"/>
    <col min="5379" max="5381" width="7.42578125" style="36" customWidth="1"/>
    <col min="5382" max="5382" width="7.140625" style="36" customWidth="1"/>
    <col min="5383" max="5383" width="6.42578125" style="36" customWidth="1"/>
    <col min="5384" max="5387" width="6.7109375" style="36" customWidth="1"/>
    <col min="5388" max="5388" width="12.42578125" style="36" customWidth="1"/>
    <col min="5389" max="5632" width="9.140625" style="36"/>
    <col min="5633" max="5633" width="22.85546875" style="36" customWidth="1"/>
    <col min="5634" max="5634" width="6.5703125" style="36" customWidth="1"/>
    <col min="5635" max="5637" width="7.42578125" style="36" customWidth="1"/>
    <col min="5638" max="5638" width="7.140625" style="36" customWidth="1"/>
    <col min="5639" max="5639" width="6.42578125" style="36" customWidth="1"/>
    <col min="5640" max="5643" width="6.7109375" style="36" customWidth="1"/>
    <col min="5644" max="5644" width="12.42578125" style="36" customWidth="1"/>
    <col min="5645" max="5888" width="9.140625" style="36"/>
    <col min="5889" max="5889" width="22.85546875" style="36" customWidth="1"/>
    <col min="5890" max="5890" width="6.5703125" style="36" customWidth="1"/>
    <col min="5891" max="5893" width="7.42578125" style="36" customWidth="1"/>
    <col min="5894" max="5894" width="7.140625" style="36" customWidth="1"/>
    <col min="5895" max="5895" width="6.42578125" style="36" customWidth="1"/>
    <col min="5896" max="5899" width="6.7109375" style="36" customWidth="1"/>
    <col min="5900" max="5900" width="12.42578125" style="36" customWidth="1"/>
    <col min="5901" max="6144" width="9.140625" style="36"/>
    <col min="6145" max="6145" width="22.85546875" style="36" customWidth="1"/>
    <col min="6146" max="6146" width="6.5703125" style="36" customWidth="1"/>
    <col min="6147" max="6149" width="7.42578125" style="36" customWidth="1"/>
    <col min="6150" max="6150" width="7.140625" style="36" customWidth="1"/>
    <col min="6151" max="6151" width="6.42578125" style="36" customWidth="1"/>
    <col min="6152" max="6155" width="6.7109375" style="36" customWidth="1"/>
    <col min="6156" max="6156" width="12.42578125" style="36" customWidth="1"/>
    <col min="6157" max="6400" width="9.140625" style="36"/>
    <col min="6401" max="6401" width="22.85546875" style="36" customWidth="1"/>
    <col min="6402" max="6402" width="6.5703125" style="36" customWidth="1"/>
    <col min="6403" max="6405" width="7.42578125" style="36" customWidth="1"/>
    <col min="6406" max="6406" width="7.140625" style="36" customWidth="1"/>
    <col min="6407" max="6407" width="6.42578125" style="36" customWidth="1"/>
    <col min="6408" max="6411" width="6.7109375" style="36" customWidth="1"/>
    <col min="6412" max="6412" width="12.42578125" style="36" customWidth="1"/>
    <col min="6413" max="6656" width="9.140625" style="36"/>
    <col min="6657" max="6657" width="22.85546875" style="36" customWidth="1"/>
    <col min="6658" max="6658" width="6.5703125" style="36" customWidth="1"/>
    <col min="6659" max="6661" width="7.42578125" style="36" customWidth="1"/>
    <col min="6662" max="6662" width="7.140625" style="36" customWidth="1"/>
    <col min="6663" max="6663" width="6.42578125" style="36" customWidth="1"/>
    <col min="6664" max="6667" width="6.7109375" style="36" customWidth="1"/>
    <col min="6668" max="6668" width="12.42578125" style="36" customWidth="1"/>
    <col min="6669" max="6912" width="9.140625" style="36"/>
    <col min="6913" max="6913" width="22.85546875" style="36" customWidth="1"/>
    <col min="6914" max="6914" width="6.5703125" style="36" customWidth="1"/>
    <col min="6915" max="6917" width="7.42578125" style="36" customWidth="1"/>
    <col min="6918" max="6918" width="7.140625" style="36" customWidth="1"/>
    <col min="6919" max="6919" width="6.42578125" style="36" customWidth="1"/>
    <col min="6920" max="6923" width="6.7109375" style="36" customWidth="1"/>
    <col min="6924" max="6924" width="12.42578125" style="36" customWidth="1"/>
    <col min="6925" max="7168" width="9.140625" style="36"/>
    <col min="7169" max="7169" width="22.85546875" style="36" customWidth="1"/>
    <col min="7170" max="7170" width="6.5703125" style="36" customWidth="1"/>
    <col min="7171" max="7173" width="7.42578125" style="36" customWidth="1"/>
    <col min="7174" max="7174" width="7.140625" style="36" customWidth="1"/>
    <col min="7175" max="7175" width="6.42578125" style="36" customWidth="1"/>
    <col min="7176" max="7179" width="6.7109375" style="36" customWidth="1"/>
    <col min="7180" max="7180" width="12.42578125" style="36" customWidth="1"/>
    <col min="7181" max="7424" width="9.140625" style="36"/>
    <col min="7425" max="7425" width="22.85546875" style="36" customWidth="1"/>
    <col min="7426" max="7426" width="6.5703125" style="36" customWidth="1"/>
    <col min="7427" max="7429" width="7.42578125" style="36" customWidth="1"/>
    <col min="7430" max="7430" width="7.140625" style="36" customWidth="1"/>
    <col min="7431" max="7431" width="6.42578125" style="36" customWidth="1"/>
    <col min="7432" max="7435" width="6.7109375" style="36" customWidth="1"/>
    <col min="7436" max="7436" width="12.42578125" style="36" customWidth="1"/>
    <col min="7437" max="7680" width="9.140625" style="36"/>
    <col min="7681" max="7681" width="22.85546875" style="36" customWidth="1"/>
    <col min="7682" max="7682" width="6.5703125" style="36" customWidth="1"/>
    <col min="7683" max="7685" width="7.42578125" style="36" customWidth="1"/>
    <col min="7686" max="7686" width="7.140625" style="36" customWidth="1"/>
    <col min="7687" max="7687" width="6.42578125" style="36" customWidth="1"/>
    <col min="7688" max="7691" width="6.7109375" style="36" customWidth="1"/>
    <col min="7692" max="7692" width="12.42578125" style="36" customWidth="1"/>
    <col min="7693" max="7936" width="9.140625" style="36"/>
    <col min="7937" max="7937" width="22.85546875" style="36" customWidth="1"/>
    <col min="7938" max="7938" width="6.5703125" style="36" customWidth="1"/>
    <col min="7939" max="7941" width="7.42578125" style="36" customWidth="1"/>
    <col min="7942" max="7942" width="7.140625" style="36" customWidth="1"/>
    <col min="7943" max="7943" width="6.42578125" style="36" customWidth="1"/>
    <col min="7944" max="7947" width="6.7109375" style="36" customWidth="1"/>
    <col min="7948" max="7948" width="12.42578125" style="36" customWidth="1"/>
    <col min="7949" max="8192" width="9.140625" style="36"/>
    <col min="8193" max="8193" width="22.85546875" style="36" customWidth="1"/>
    <col min="8194" max="8194" width="6.5703125" style="36" customWidth="1"/>
    <col min="8195" max="8197" width="7.42578125" style="36" customWidth="1"/>
    <col min="8198" max="8198" width="7.140625" style="36" customWidth="1"/>
    <col min="8199" max="8199" width="6.42578125" style="36" customWidth="1"/>
    <col min="8200" max="8203" width="6.7109375" style="36" customWidth="1"/>
    <col min="8204" max="8204" width="12.42578125" style="36" customWidth="1"/>
    <col min="8205" max="8448" width="9.140625" style="36"/>
    <col min="8449" max="8449" width="22.85546875" style="36" customWidth="1"/>
    <col min="8450" max="8450" width="6.5703125" style="36" customWidth="1"/>
    <col min="8451" max="8453" width="7.42578125" style="36" customWidth="1"/>
    <col min="8454" max="8454" width="7.140625" style="36" customWidth="1"/>
    <col min="8455" max="8455" width="6.42578125" style="36" customWidth="1"/>
    <col min="8456" max="8459" width="6.7109375" style="36" customWidth="1"/>
    <col min="8460" max="8460" width="12.42578125" style="36" customWidth="1"/>
    <col min="8461" max="8704" width="9.140625" style="36"/>
    <col min="8705" max="8705" width="22.85546875" style="36" customWidth="1"/>
    <col min="8706" max="8706" width="6.5703125" style="36" customWidth="1"/>
    <col min="8707" max="8709" width="7.42578125" style="36" customWidth="1"/>
    <col min="8710" max="8710" width="7.140625" style="36" customWidth="1"/>
    <col min="8711" max="8711" width="6.42578125" style="36" customWidth="1"/>
    <col min="8712" max="8715" width="6.7109375" style="36" customWidth="1"/>
    <col min="8716" max="8716" width="12.42578125" style="36" customWidth="1"/>
    <col min="8717" max="8960" width="9.140625" style="36"/>
    <col min="8961" max="8961" width="22.85546875" style="36" customWidth="1"/>
    <col min="8962" max="8962" width="6.5703125" style="36" customWidth="1"/>
    <col min="8963" max="8965" width="7.42578125" style="36" customWidth="1"/>
    <col min="8966" max="8966" width="7.140625" style="36" customWidth="1"/>
    <col min="8967" max="8967" width="6.42578125" style="36" customWidth="1"/>
    <col min="8968" max="8971" width="6.7109375" style="36" customWidth="1"/>
    <col min="8972" max="8972" width="12.42578125" style="36" customWidth="1"/>
    <col min="8973" max="9216" width="9.140625" style="36"/>
    <col min="9217" max="9217" width="22.85546875" style="36" customWidth="1"/>
    <col min="9218" max="9218" width="6.5703125" style="36" customWidth="1"/>
    <col min="9219" max="9221" width="7.42578125" style="36" customWidth="1"/>
    <col min="9222" max="9222" width="7.140625" style="36" customWidth="1"/>
    <col min="9223" max="9223" width="6.42578125" style="36" customWidth="1"/>
    <col min="9224" max="9227" width="6.7109375" style="36" customWidth="1"/>
    <col min="9228" max="9228" width="12.42578125" style="36" customWidth="1"/>
    <col min="9229" max="9472" width="9.140625" style="36"/>
    <col min="9473" max="9473" width="22.85546875" style="36" customWidth="1"/>
    <col min="9474" max="9474" width="6.5703125" style="36" customWidth="1"/>
    <col min="9475" max="9477" width="7.42578125" style="36" customWidth="1"/>
    <col min="9478" max="9478" width="7.140625" style="36" customWidth="1"/>
    <col min="9479" max="9479" width="6.42578125" style="36" customWidth="1"/>
    <col min="9480" max="9483" width="6.7109375" style="36" customWidth="1"/>
    <col min="9484" max="9484" width="12.42578125" style="36" customWidth="1"/>
    <col min="9485" max="9728" width="9.140625" style="36"/>
    <col min="9729" max="9729" width="22.85546875" style="36" customWidth="1"/>
    <col min="9730" max="9730" width="6.5703125" style="36" customWidth="1"/>
    <col min="9731" max="9733" width="7.42578125" style="36" customWidth="1"/>
    <col min="9734" max="9734" width="7.140625" style="36" customWidth="1"/>
    <col min="9735" max="9735" width="6.42578125" style="36" customWidth="1"/>
    <col min="9736" max="9739" width="6.7109375" style="36" customWidth="1"/>
    <col min="9740" max="9740" width="12.42578125" style="36" customWidth="1"/>
    <col min="9741" max="9984" width="9.140625" style="36"/>
    <col min="9985" max="9985" width="22.85546875" style="36" customWidth="1"/>
    <col min="9986" max="9986" width="6.5703125" style="36" customWidth="1"/>
    <col min="9987" max="9989" width="7.42578125" style="36" customWidth="1"/>
    <col min="9990" max="9990" width="7.140625" style="36" customWidth="1"/>
    <col min="9991" max="9991" width="6.42578125" style="36" customWidth="1"/>
    <col min="9992" max="9995" width="6.7109375" style="36" customWidth="1"/>
    <col min="9996" max="9996" width="12.42578125" style="36" customWidth="1"/>
    <col min="9997" max="10240" width="9.140625" style="36"/>
    <col min="10241" max="10241" width="22.85546875" style="36" customWidth="1"/>
    <col min="10242" max="10242" width="6.5703125" style="36" customWidth="1"/>
    <col min="10243" max="10245" width="7.42578125" style="36" customWidth="1"/>
    <col min="10246" max="10246" width="7.140625" style="36" customWidth="1"/>
    <col min="10247" max="10247" width="6.42578125" style="36" customWidth="1"/>
    <col min="10248" max="10251" width="6.7109375" style="36" customWidth="1"/>
    <col min="10252" max="10252" width="12.42578125" style="36" customWidth="1"/>
    <col min="10253" max="10496" width="9.140625" style="36"/>
    <col min="10497" max="10497" width="22.85546875" style="36" customWidth="1"/>
    <col min="10498" max="10498" width="6.5703125" style="36" customWidth="1"/>
    <col min="10499" max="10501" width="7.42578125" style="36" customWidth="1"/>
    <col min="10502" max="10502" width="7.140625" style="36" customWidth="1"/>
    <col min="10503" max="10503" width="6.42578125" style="36" customWidth="1"/>
    <col min="10504" max="10507" width="6.7109375" style="36" customWidth="1"/>
    <col min="10508" max="10508" width="12.42578125" style="36" customWidth="1"/>
    <col min="10509" max="10752" width="9.140625" style="36"/>
    <col min="10753" max="10753" width="22.85546875" style="36" customWidth="1"/>
    <col min="10754" max="10754" width="6.5703125" style="36" customWidth="1"/>
    <col min="10755" max="10757" width="7.42578125" style="36" customWidth="1"/>
    <col min="10758" max="10758" width="7.140625" style="36" customWidth="1"/>
    <col min="10759" max="10759" width="6.42578125" style="36" customWidth="1"/>
    <col min="10760" max="10763" width="6.7109375" style="36" customWidth="1"/>
    <col min="10764" max="10764" width="12.42578125" style="36" customWidth="1"/>
    <col min="10765" max="11008" width="9.140625" style="36"/>
    <col min="11009" max="11009" width="22.85546875" style="36" customWidth="1"/>
    <col min="11010" max="11010" width="6.5703125" style="36" customWidth="1"/>
    <col min="11011" max="11013" width="7.42578125" style="36" customWidth="1"/>
    <col min="11014" max="11014" width="7.140625" style="36" customWidth="1"/>
    <col min="11015" max="11015" width="6.42578125" style="36" customWidth="1"/>
    <col min="11016" max="11019" width="6.7109375" style="36" customWidth="1"/>
    <col min="11020" max="11020" width="12.42578125" style="36" customWidth="1"/>
    <col min="11021" max="11264" width="9.140625" style="36"/>
    <col min="11265" max="11265" width="22.85546875" style="36" customWidth="1"/>
    <col min="11266" max="11266" width="6.5703125" style="36" customWidth="1"/>
    <col min="11267" max="11269" width="7.42578125" style="36" customWidth="1"/>
    <col min="11270" max="11270" width="7.140625" style="36" customWidth="1"/>
    <col min="11271" max="11271" width="6.42578125" style="36" customWidth="1"/>
    <col min="11272" max="11275" width="6.7109375" style="36" customWidth="1"/>
    <col min="11276" max="11276" width="12.42578125" style="36" customWidth="1"/>
    <col min="11277" max="11520" width="9.140625" style="36"/>
    <col min="11521" max="11521" width="22.85546875" style="36" customWidth="1"/>
    <col min="11522" max="11522" width="6.5703125" style="36" customWidth="1"/>
    <col min="11523" max="11525" width="7.42578125" style="36" customWidth="1"/>
    <col min="11526" max="11526" width="7.140625" style="36" customWidth="1"/>
    <col min="11527" max="11527" width="6.42578125" style="36" customWidth="1"/>
    <col min="11528" max="11531" width="6.7109375" style="36" customWidth="1"/>
    <col min="11532" max="11532" width="12.42578125" style="36" customWidth="1"/>
    <col min="11533" max="11776" width="9.140625" style="36"/>
    <col min="11777" max="11777" width="22.85546875" style="36" customWidth="1"/>
    <col min="11778" max="11778" width="6.5703125" style="36" customWidth="1"/>
    <col min="11779" max="11781" width="7.42578125" style="36" customWidth="1"/>
    <col min="11782" max="11782" width="7.140625" style="36" customWidth="1"/>
    <col min="11783" max="11783" width="6.42578125" style="36" customWidth="1"/>
    <col min="11784" max="11787" width="6.7109375" style="36" customWidth="1"/>
    <col min="11788" max="11788" width="12.42578125" style="36" customWidth="1"/>
    <col min="11789" max="12032" width="9.140625" style="36"/>
    <col min="12033" max="12033" width="22.85546875" style="36" customWidth="1"/>
    <col min="12034" max="12034" width="6.5703125" style="36" customWidth="1"/>
    <col min="12035" max="12037" width="7.42578125" style="36" customWidth="1"/>
    <col min="12038" max="12038" width="7.140625" style="36" customWidth="1"/>
    <col min="12039" max="12039" width="6.42578125" style="36" customWidth="1"/>
    <col min="12040" max="12043" width="6.7109375" style="36" customWidth="1"/>
    <col min="12044" max="12044" width="12.42578125" style="36" customWidth="1"/>
    <col min="12045" max="12288" width="9.140625" style="36"/>
    <col min="12289" max="12289" width="22.85546875" style="36" customWidth="1"/>
    <col min="12290" max="12290" width="6.5703125" style="36" customWidth="1"/>
    <col min="12291" max="12293" width="7.42578125" style="36" customWidth="1"/>
    <col min="12294" max="12294" width="7.140625" style="36" customWidth="1"/>
    <col min="12295" max="12295" width="6.42578125" style="36" customWidth="1"/>
    <col min="12296" max="12299" width="6.7109375" style="36" customWidth="1"/>
    <col min="12300" max="12300" width="12.42578125" style="36" customWidth="1"/>
    <col min="12301" max="12544" width="9.140625" style="36"/>
    <col min="12545" max="12545" width="22.85546875" style="36" customWidth="1"/>
    <col min="12546" max="12546" width="6.5703125" style="36" customWidth="1"/>
    <col min="12547" max="12549" width="7.42578125" style="36" customWidth="1"/>
    <col min="12550" max="12550" width="7.140625" style="36" customWidth="1"/>
    <col min="12551" max="12551" width="6.42578125" style="36" customWidth="1"/>
    <col min="12552" max="12555" width="6.7109375" style="36" customWidth="1"/>
    <col min="12556" max="12556" width="12.42578125" style="36" customWidth="1"/>
    <col min="12557" max="12800" width="9.140625" style="36"/>
    <col min="12801" max="12801" width="22.85546875" style="36" customWidth="1"/>
    <col min="12802" max="12802" width="6.5703125" style="36" customWidth="1"/>
    <col min="12803" max="12805" width="7.42578125" style="36" customWidth="1"/>
    <col min="12806" max="12806" width="7.140625" style="36" customWidth="1"/>
    <col min="12807" max="12807" width="6.42578125" style="36" customWidth="1"/>
    <col min="12808" max="12811" width="6.7109375" style="36" customWidth="1"/>
    <col min="12812" max="12812" width="12.42578125" style="36" customWidth="1"/>
    <col min="12813" max="13056" width="9.140625" style="36"/>
    <col min="13057" max="13057" width="22.85546875" style="36" customWidth="1"/>
    <col min="13058" max="13058" width="6.5703125" style="36" customWidth="1"/>
    <col min="13059" max="13061" width="7.42578125" style="36" customWidth="1"/>
    <col min="13062" max="13062" width="7.140625" style="36" customWidth="1"/>
    <col min="13063" max="13063" width="6.42578125" style="36" customWidth="1"/>
    <col min="13064" max="13067" width="6.7109375" style="36" customWidth="1"/>
    <col min="13068" max="13068" width="12.42578125" style="36" customWidth="1"/>
    <col min="13069" max="13312" width="9.140625" style="36"/>
    <col min="13313" max="13313" width="22.85546875" style="36" customWidth="1"/>
    <col min="13314" max="13314" width="6.5703125" style="36" customWidth="1"/>
    <col min="13315" max="13317" width="7.42578125" style="36" customWidth="1"/>
    <col min="13318" max="13318" width="7.140625" style="36" customWidth="1"/>
    <col min="13319" max="13319" width="6.42578125" style="36" customWidth="1"/>
    <col min="13320" max="13323" width="6.7109375" style="36" customWidth="1"/>
    <col min="13324" max="13324" width="12.42578125" style="36" customWidth="1"/>
    <col min="13325" max="13568" width="9.140625" style="36"/>
    <col min="13569" max="13569" width="22.85546875" style="36" customWidth="1"/>
    <col min="13570" max="13570" width="6.5703125" style="36" customWidth="1"/>
    <col min="13571" max="13573" width="7.42578125" style="36" customWidth="1"/>
    <col min="13574" max="13574" width="7.140625" style="36" customWidth="1"/>
    <col min="13575" max="13575" width="6.42578125" style="36" customWidth="1"/>
    <col min="13576" max="13579" width="6.7109375" style="36" customWidth="1"/>
    <col min="13580" max="13580" width="12.42578125" style="36" customWidth="1"/>
    <col min="13581" max="13824" width="9.140625" style="36"/>
    <col min="13825" max="13825" width="22.85546875" style="36" customWidth="1"/>
    <col min="13826" max="13826" width="6.5703125" style="36" customWidth="1"/>
    <col min="13827" max="13829" width="7.42578125" style="36" customWidth="1"/>
    <col min="13830" max="13830" width="7.140625" style="36" customWidth="1"/>
    <col min="13831" max="13831" width="6.42578125" style="36" customWidth="1"/>
    <col min="13832" max="13835" width="6.7109375" style="36" customWidth="1"/>
    <col min="13836" max="13836" width="12.42578125" style="36" customWidth="1"/>
    <col min="13837" max="14080" width="9.140625" style="36"/>
    <col min="14081" max="14081" width="22.85546875" style="36" customWidth="1"/>
    <col min="14082" max="14082" width="6.5703125" style="36" customWidth="1"/>
    <col min="14083" max="14085" width="7.42578125" style="36" customWidth="1"/>
    <col min="14086" max="14086" width="7.140625" style="36" customWidth="1"/>
    <col min="14087" max="14087" width="6.42578125" style="36" customWidth="1"/>
    <col min="14088" max="14091" width="6.7109375" style="36" customWidth="1"/>
    <col min="14092" max="14092" width="12.42578125" style="36" customWidth="1"/>
    <col min="14093" max="14336" width="9.140625" style="36"/>
    <col min="14337" max="14337" width="22.85546875" style="36" customWidth="1"/>
    <col min="14338" max="14338" width="6.5703125" style="36" customWidth="1"/>
    <col min="14339" max="14341" width="7.42578125" style="36" customWidth="1"/>
    <col min="14342" max="14342" width="7.140625" style="36" customWidth="1"/>
    <col min="14343" max="14343" width="6.42578125" style="36" customWidth="1"/>
    <col min="14344" max="14347" width="6.7109375" style="36" customWidth="1"/>
    <col min="14348" max="14348" width="12.42578125" style="36" customWidth="1"/>
    <col min="14349" max="14592" width="9.140625" style="36"/>
    <col min="14593" max="14593" width="22.85546875" style="36" customWidth="1"/>
    <col min="14594" max="14594" width="6.5703125" style="36" customWidth="1"/>
    <col min="14595" max="14597" width="7.42578125" style="36" customWidth="1"/>
    <col min="14598" max="14598" width="7.140625" style="36" customWidth="1"/>
    <col min="14599" max="14599" width="6.42578125" style="36" customWidth="1"/>
    <col min="14600" max="14603" width="6.7109375" style="36" customWidth="1"/>
    <col min="14604" max="14604" width="12.42578125" style="36" customWidth="1"/>
    <col min="14605" max="14848" width="9.140625" style="36"/>
    <col min="14849" max="14849" width="22.85546875" style="36" customWidth="1"/>
    <col min="14850" max="14850" width="6.5703125" style="36" customWidth="1"/>
    <col min="14851" max="14853" width="7.42578125" style="36" customWidth="1"/>
    <col min="14854" max="14854" width="7.140625" style="36" customWidth="1"/>
    <col min="14855" max="14855" width="6.42578125" style="36" customWidth="1"/>
    <col min="14856" max="14859" width="6.7109375" style="36" customWidth="1"/>
    <col min="14860" max="14860" width="12.42578125" style="36" customWidth="1"/>
    <col min="14861" max="15104" width="9.140625" style="36"/>
    <col min="15105" max="15105" width="22.85546875" style="36" customWidth="1"/>
    <col min="15106" max="15106" width="6.5703125" style="36" customWidth="1"/>
    <col min="15107" max="15109" width="7.42578125" style="36" customWidth="1"/>
    <col min="15110" max="15110" width="7.140625" style="36" customWidth="1"/>
    <col min="15111" max="15111" width="6.42578125" style="36" customWidth="1"/>
    <col min="15112" max="15115" width="6.7109375" style="36" customWidth="1"/>
    <col min="15116" max="15116" width="12.42578125" style="36" customWidth="1"/>
    <col min="15117" max="15360" width="9.140625" style="36"/>
    <col min="15361" max="15361" width="22.85546875" style="36" customWidth="1"/>
    <col min="15362" max="15362" width="6.5703125" style="36" customWidth="1"/>
    <col min="15363" max="15365" width="7.42578125" style="36" customWidth="1"/>
    <col min="15366" max="15366" width="7.140625" style="36" customWidth="1"/>
    <col min="15367" max="15367" width="6.42578125" style="36" customWidth="1"/>
    <col min="15368" max="15371" width="6.7109375" style="36" customWidth="1"/>
    <col min="15372" max="15372" width="12.42578125" style="36" customWidth="1"/>
    <col min="15373" max="15616" width="9.140625" style="36"/>
    <col min="15617" max="15617" width="22.85546875" style="36" customWidth="1"/>
    <col min="15618" max="15618" width="6.5703125" style="36" customWidth="1"/>
    <col min="15619" max="15621" width="7.42578125" style="36" customWidth="1"/>
    <col min="15622" max="15622" width="7.140625" style="36" customWidth="1"/>
    <col min="15623" max="15623" width="6.42578125" style="36" customWidth="1"/>
    <col min="15624" max="15627" width="6.7109375" style="36" customWidth="1"/>
    <col min="15628" max="15628" width="12.42578125" style="36" customWidth="1"/>
    <col min="15629" max="15872" width="9.140625" style="36"/>
    <col min="15873" max="15873" width="22.85546875" style="36" customWidth="1"/>
    <col min="15874" max="15874" width="6.5703125" style="36" customWidth="1"/>
    <col min="15875" max="15877" width="7.42578125" style="36" customWidth="1"/>
    <col min="15878" max="15878" width="7.140625" style="36" customWidth="1"/>
    <col min="15879" max="15879" width="6.42578125" style="36" customWidth="1"/>
    <col min="15880" max="15883" width="6.7109375" style="36" customWidth="1"/>
    <col min="15884" max="15884" width="12.42578125" style="36" customWidth="1"/>
    <col min="15885" max="16128" width="9.140625" style="36"/>
    <col min="16129" max="16129" width="22.85546875" style="36" customWidth="1"/>
    <col min="16130" max="16130" width="6.5703125" style="36" customWidth="1"/>
    <col min="16131" max="16133" width="7.42578125" style="36" customWidth="1"/>
    <col min="16134" max="16134" width="7.140625" style="36" customWidth="1"/>
    <col min="16135" max="16135" width="6.42578125" style="36" customWidth="1"/>
    <col min="16136" max="16139" width="6.7109375" style="36" customWidth="1"/>
    <col min="16140" max="16140" width="12.42578125" style="36" customWidth="1"/>
    <col min="16141" max="16384" width="9.140625" style="36"/>
  </cols>
  <sheetData>
    <row r="1" spans="1:12" ht="20.100000000000001" customHeight="1" x14ac:dyDescent="0.3">
      <c r="A1" s="70" t="s">
        <v>299</v>
      </c>
      <c r="B1" s="32"/>
      <c r="C1" s="32"/>
      <c r="D1" s="32"/>
      <c r="E1" s="32"/>
      <c r="F1" s="32"/>
      <c r="G1" s="35"/>
      <c r="L1" s="37" t="s">
        <v>231</v>
      </c>
    </row>
    <row r="2" spans="1:12" ht="20.100000000000001" customHeight="1" thickBot="1" x14ac:dyDescent="0.25">
      <c r="A2" s="38" t="s">
        <v>232</v>
      </c>
      <c r="B2" s="38"/>
      <c r="C2" s="38"/>
      <c r="D2" s="38"/>
      <c r="E2" s="38"/>
      <c r="F2" s="38"/>
    </row>
    <row r="3" spans="1:12" s="2" customFormat="1" ht="20.100000000000001" customHeight="1" x14ac:dyDescent="0.2">
      <c r="A3" s="387" t="s">
        <v>2</v>
      </c>
      <c r="B3" s="381" t="s">
        <v>388</v>
      </c>
      <c r="C3" s="375"/>
      <c r="D3" s="375"/>
      <c r="E3" s="375"/>
      <c r="F3" s="369"/>
      <c r="G3" s="387" t="s">
        <v>0</v>
      </c>
      <c r="H3" s="388"/>
      <c r="I3" s="388"/>
      <c r="J3" s="388"/>
      <c r="K3" s="382"/>
      <c r="L3" s="382" t="s">
        <v>3</v>
      </c>
    </row>
    <row r="4" spans="1:12" s="2" customFormat="1" ht="20.100000000000001" customHeight="1" thickBot="1" x14ac:dyDescent="0.25">
      <c r="A4" s="389"/>
      <c r="B4" s="177">
        <v>2013</v>
      </c>
      <c r="C4" s="162">
        <v>2014</v>
      </c>
      <c r="D4" s="162">
        <v>2015</v>
      </c>
      <c r="E4" s="162">
        <v>2016</v>
      </c>
      <c r="F4" s="178">
        <v>2017</v>
      </c>
      <c r="G4" s="177">
        <v>2013</v>
      </c>
      <c r="H4" s="162">
        <v>2014</v>
      </c>
      <c r="I4" s="162">
        <v>2015</v>
      </c>
      <c r="J4" s="162">
        <v>2016</v>
      </c>
      <c r="K4" s="178">
        <v>2017</v>
      </c>
      <c r="L4" s="383"/>
    </row>
    <row r="5" spans="1:12" s="3" customFormat="1" ht="20.100000000000001" customHeight="1" x14ac:dyDescent="0.2">
      <c r="A5" s="210" t="s">
        <v>219</v>
      </c>
      <c r="B5" s="226">
        <v>0</v>
      </c>
      <c r="C5" s="227">
        <v>0</v>
      </c>
      <c r="D5" s="227">
        <v>0</v>
      </c>
      <c r="E5" s="227">
        <v>0</v>
      </c>
      <c r="F5" s="228">
        <v>0</v>
      </c>
      <c r="G5" s="229">
        <v>0</v>
      </c>
      <c r="H5" s="230">
        <v>0</v>
      </c>
      <c r="I5" s="230">
        <v>0</v>
      </c>
      <c r="J5" s="230">
        <v>0</v>
      </c>
      <c r="K5" s="231">
        <v>0</v>
      </c>
      <c r="L5" s="217">
        <v>1.7</v>
      </c>
    </row>
    <row r="6" spans="1:12" s="3" customFormat="1" ht="20.100000000000001" customHeight="1" x14ac:dyDescent="0.2">
      <c r="A6" s="211" t="s">
        <v>220</v>
      </c>
      <c r="B6" s="232">
        <v>329</v>
      </c>
      <c r="C6" s="233">
        <v>472</v>
      </c>
      <c r="D6" s="233">
        <v>284</v>
      </c>
      <c r="E6" s="233">
        <v>336.8</v>
      </c>
      <c r="F6" s="234">
        <v>443.4</v>
      </c>
      <c r="G6" s="235">
        <v>35</v>
      </c>
      <c r="H6" s="81">
        <v>34</v>
      </c>
      <c r="I6" s="81">
        <v>34</v>
      </c>
      <c r="J6" s="81">
        <v>34</v>
      </c>
      <c r="K6" s="236">
        <v>34</v>
      </c>
      <c r="L6" s="218">
        <v>1.86</v>
      </c>
    </row>
    <row r="7" spans="1:12" s="3" customFormat="1" ht="20.100000000000001" customHeight="1" x14ac:dyDescent="0.2">
      <c r="A7" s="211" t="s">
        <v>221</v>
      </c>
      <c r="B7" s="232">
        <v>0</v>
      </c>
      <c r="C7" s="233">
        <v>0</v>
      </c>
      <c r="D7" s="233">
        <v>0</v>
      </c>
      <c r="E7" s="233">
        <v>36.200000000000003</v>
      </c>
      <c r="F7" s="234">
        <v>45.7</v>
      </c>
      <c r="G7" s="235">
        <v>0</v>
      </c>
      <c r="H7" s="81">
        <v>0</v>
      </c>
      <c r="I7" s="81">
        <v>0</v>
      </c>
      <c r="J7" s="81">
        <v>3</v>
      </c>
      <c r="K7" s="236">
        <v>7</v>
      </c>
      <c r="L7" s="218">
        <v>1.86</v>
      </c>
    </row>
    <row r="8" spans="1:12" s="3" customFormat="1" ht="20.100000000000001" customHeight="1" thickBot="1" x14ac:dyDescent="0.25">
      <c r="A8" s="212" t="s">
        <v>423</v>
      </c>
      <c r="B8" s="237">
        <v>0</v>
      </c>
      <c r="C8" s="238">
        <v>0</v>
      </c>
      <c r="D8" s="238">
        <v>0</v>
      </c>
      <c r="E8" s="238">
        <v>0</v>
      </c>
      <c r="F8" s="239">
        <v>30.6</v>
      </c>
      <c r="G8" s="240">
        <v>0</v>
      </c>
      <c r="H8" s="241">
        <v>0</v>
      </c>
      <c r="I8" s="241">
        <v>0</v>
      </c>
      <c r="J8" s="241">
        <v>0</v>
      </c>
      <c r="K8" s="242">
        <v>1</v>
      </c>
      <c r="L8" s="219"/>
    </row>
    <row r="9" spans="1:12" s="3" customFormat="1" ht="39" customHeight="1" thickBot="1" x14ac:dyDescent="0.25">
      <c r="A9" s="171" t="s">
        <v>189</v>
      </c>
      <c r="B9" s="206"/>
      <c r="C9" s="207"/>
      <c r="D9" s="207"/>
      <c r="E9" s="207"/>
      <c r="F9" s="207"/>
      <c r="G9" s="208"/>
      <c r="H9" s="208"/>
      <c r="I9" s="208"/>
      <c r="J9" s="208"/>
      <c r="K9" s="208"/>
      <c r="L9" s="209"/>
    </row>
    <row r="10" spans="1:12" s="3" customFormat="1" ht="20.100000000000001" customHeight="1" x14ac:dyDescent="0.2">
      <c r="A10" s="220" t="s">
        <v>222</v>
      </c>
      <c r="B10" s="243">
        <v>142.30000000000001</v>
      </c>
      <c r="C10" s="227">
        <v>105</v>
      </c>
      <c r="D10" s="227">
        <v>167</v>
      </c>
      <c r="E10" s="227">
        <v>151</v>
      </c>
      <c r="F10" s="244">
        <v>196</v>
      </c>
      <c r="G10" s="245">
        <v>6</v>
      </c>
      <c r="H10" s="246">
        <v>6</v>
      </c>
      <c r="I10" s="246">
        <v>6</v>
      </c>
      <c r="J10" s="246">
        <v>8</v>
      </c>
      <c r="K10" s="247">
        <v>8</v>
      </c>
      <c r="L10" s="217">
        <v>2.6</v>
      </c>
    </row>
    <row r="11" spans="1:12" s="3" customFormat="1" ht="19.5" customHeight="1" x14ac:dyDescent="0.2">
      <c r="A11" s="169" t="s">
        <v>424</v>
      </c>
      <c r="B11" s="248">
        <v>0</v>
      </c>
      <c r="C11" s="233">
        <v>0</v>
      </c>
      <c r="D11" s="233">
        <v>0</v>
      </c>
      <c r="E11" s="233">
        <v>81.5</v>
      </c>
      <c r="F11" s="249">
        <v>98.3</v>
      </c>
      <c r="G11" s="235"/>
      <c r="H11" s="81"/>
      <c r="I11" s="81"/>
      <c r="J11" s="81">
        <v>13</v>
      </c>
      <c r="K11" s="236">
        <v>6</v>
      </c>
      <c r="L11" s="218">
        <v>1.8</v>
      </c>
    </row>
    <row r="12" spans="1:12" s="3" customFormat="1" ht="20.100000000000001" customHeight="1" x14ac:dyDescent="0.2">
      <c r="A12" s="169" t="s">
        <v>223</v>
      </c>
      <c r="B12" s="248">
        <v>8</v>
      </c>
      <c r="C12" s="233">
        <v>0</v>
      </c>
      <c r="D12" s="233">
        <v>5</v>
      </c>
      <c r="E12" s="233">
        <v>0</v>
      </c>
      <c r="F12" s="249">
        <v>0</v>
      </c>
      <c r="G12" s="235">
        <v>1</v>
      </c>
      <c r="H12" s="81">
        <v>1</v>
      </c>
      <c r="I12" s="81">
        <v>1</v>
      </c>
      <c r="J12" s="81">
        <v>0</v>
      </c>
      <c r="K12" s="236">
        <v>0</v>
      </c>
      <c r="L12" s="218">
        <v>1.6</v>
      </c>
    </row>
    <row r="13" spans="1:12" s="3" customFormat="1" ht="20.100000000000001" customHeight="1" x14ac:dyDescent="0.2">
      <c r="A13" s="169" t="s">
        <v>224</v>
      </c>
      <c r="B13" s="248">
        <v>16</v>
      </c>
      <c r="C13" s="233">
        <v>23</v>
      </c>
      <c r="D13" s="233">
        <v>20</v>
      </c>
      <c r="E13" s="233">
        <v>15</v>
      </c>
      <c r="F13" s="249">
        <v>8.5</v>
      </c>
      <c r="G13" s="235">
        <v>8</v>
      </c>
      <c r="H13" s="81">
        <v>17</v>
      </c>
      <c r="I13" s="81">
        <v>0</v>
      </c>
      <c r="J13" s="81">
        <v>12</v>
      </c>
      <c r="K13" s="236">
        <v>15</v>
      </c>
      <c r="L13" s="218">
        <v>1.38</v>
      </c>
    </row>
    <row r="14" spans="1:12" s="3" customFormat="1" ht="20.100000000000001" customHeight="1" x14ac:dyDescent="0.2">
      <c r="A14" s="169" t="s">
        <v>225</v>
      </c>
      <c r="B14" s="248">
        <v>49.5</v>
      </c>
      <c r="C14" s="233">
        <v>53.6</v>
      </c>
      <c r="D14" s="233">
        <v>70</v>
      </c>
      <c r="E14" s="233">
        <v>51.3</v>
      </c>
      <c r="F14" s="249">
        <v>50</v>
      </c>
      <c r="G14" s="235">
        <v>11</v>
      </c>
      <c r="H14" s="81">
        <v>12</v>
      </c>
      <c r="I14" s="81">
        <v>17</v>
      </c>
      <c r="J14" s="81">
        <v>11</v>
      </c>
      <c r="K14" s="236">
        <v>18</v>
      </c>
      <c r="L14" s="218">
        <v>1.8</v>
      </c>
    </row>
    <row r="15" spans="1:12" s="3" customFormat="1" ht="20.100000000000001" customHeight="1" x14ac:dyDescent="0.2">
      <c r="A15" s="169" t="s">
        <v>425</v>
      </c>
      <c r="B15" s="248">
        <v>0</v>
      </c>
      <c r="C15" s="233">
        <v>0</v>
      </c>
      <c r="D15" s="233">
        <v>52.6</v>
      </c>
      <c r="E15" s="233">
        <v>0</v>
      </c>
      <c r="F15" s="249">
        <v>0</v>
      </c>
      <c r="G15" s="235"/>
      <c r="H15" s="81"/>
      <c r="I15" s="81">
        <v>8</v>
      </c>
      <c r="J15" s="81">
        <v>0</v>
      </c>
      <c r="K15" s="236">
        <v>0</v>
      </c>
      <c r="L15" s="218">
        <v>1.8</v>
      </c>
    </row>
    <row r="16" spans="1:12" s="3" customFormat="1" ht="20.100000000000001" customHeight="1" x14ac:dyDescent="0.2">
      <c r="A16" s="169" t="s">
        <v>226</v>
      </c>
      <c r="B16" s="248">
        <v>9.8000000000000007</v>
      </c>
      <c r="C16" s="233">
        <v>0</v>
      </c>
      <c r="D16" s="233">
        <v>14.5</v>
      </c>
      <c r="E16" s="233">
        <v>5</v>
      </c>
      <c r="F16" s="249">
        <v>0.1</v>
      </c>
      <c r="G16" s="235">
        <v>3</v>
      </c>
      <c r="H16" s="81">
        <v>0</v>
      </c>
      <c r="I16" s="81">
        <v>3</v>
      </c>
      <c r="J16" s="81">
        <v>3</v>
      </c>
      <c r="K16" s="236">
        <v>3</v>
      </c>
      <c r="L16" s="218">
        <v>1.85</v>
      </c>
    </row>
    <row r="17" spans="1:12" s="3" customFormat="1" ht="20.100000000000001" customHeight="1" x14ac:dyDescent="0.2">
      <c r="A17" s="169" t="s">
        <v>227</v>
      </c>
      <c r="B17" s="248">
        <v>286.39999999999998</v>
      </c>
      <c r="C17" s="233">
        <v>187.6</v>
      </c>
      <c r="D17" s="233">
        <v>240.2</v>
      </c>
      <c r="E17" s="233">
        <v>285.39999999999998</v>
      </c>
      <c r="F17" s="249">
        <v>237.5</v>
      </c>
      <c r="G17" s="235">
        <v>13</v>
      </c>
      <c r="H17" s="81">
        <v>10</v>
      </c>
      <c r="I17" s="81">
        <v>11</v>
      </c>
      <c r="J17" s="81">
        <v>12</v>
      </c>
      <c r="K17" s="236">
        <v>12</v>
      </c>
      <c r="L17" s="218">
        <v>2.67</v>
      </c>
    </row>
    <row r="18" spans="1:12" s="3" customFormat="1" ht="20.100000000000001" customHeight="1" x14ac:dyDescent="0.2">
      <c r="A18" s="169" t="s">
        <v>228</v>
      </c>
      <c r="B18" s="248">
        <v>3.5</v>
      </c>
      <c r="C18" s="233">
        <v>8.1999999999999993</v>
      </c>
      <c r="D18" s="233">
        <v>7.6</v>
      </c>
      <c r="E18" s="233">
        <v>4.88</v>
      </c>
      <c r="F18" s="249">
        <v>8.4</v>
      </c>
      <c r="G18" s="235">
        <v>11</v>
      </c>
      <c r="H18" s="81">
        <v>12</v>
      </c>
      <c r="I18" s="81">
        <v>17</v>
      </c>
      <c r="J18" s="81">
        <v>2</v>
      </c>
      <c r="K18" s="236">
        <v>2</v>
      </c>
      <c r="L18" s="218">
        <v>1.55</v>
      </c>
    </row>
    <row r="19" spans="1:12" s="3" customFormat="1" ht="20.100000000000001" customHeight="1" x14ac:dyDescent="0.2">
      <c r="A19" s="169" t="s">
        <v>296</v>
      </c>
      <c r="B19" s="248">
        <v>5</v>
      </c>
      <c r="C19" s="233">
        <v>5</v>
      </c>
      <c r="D19" s="233">
        <v>26</v>
      </c>
      <c r="E19" s="233">
        <v>64</v>
      </c>
      <c r="F19" s="249">
        <v>93</v>
      </c>
      <c r="G19" s="235">
        <v>6</v>
      </c>
      <c r="H19" s="81">
        <v>6</v>
      </c>
      <c r="I19" s="81">
        <v>6</v>
      </c>
      <c r="J19" s="81">
        <v>6</v>
      </c>
      <c r="K19" s="236">
        <v>6</v>
      </c>
      <c r="L19" s="218">
        <v>1.65</v>
      </c>
    </row>
    <row r="20" spans="1:12" s="3" customFormat="1" ht="20.100000000000001" customHeight="1" x14ac:dyDescent="0.2">
      <c r="A20" s="169" t="s">
        <v>229</v>
      </c>
      <c r="B20" s="248">
        <v>80</v>
      </c>
      <c r="C20" s="233">
        <v>75</v>
      </c>
      <c r="D20" s="233">
        <v>0</v>
      </c>
      <c r="E20" s="233">
        <v>0</v>
      </c>
      <c r="F20" s="249">
        <v>0</v>
      </c>
      <c r="G20" s="235">
        <v>5</v>
      </c>
      <c r="H20" s="81">
        <v>7</v>
      </c>
      <c r="I20" s="81">
        <v>0</v>
      </c>
      <c r="J20" s="81">
        <v>0</v>
      </c>
      <c r="K20" s="236">
        <v>0</v>
      </c>
      <c r="L20" s="218">
        <v>2.78</v>
      </c>
    </row>
    <row r="21" spans="1:12" s="3" customFormat="1" ht="20.100000000000001" customHeight="1" x14ac:dyDescent="0.2">
      <c r="A21" s="169" t="s">
        <v>221</v>
      </c>
      <c r="B21" s="248">
        <v>82.5</v>
      </c>
      <c r="C21" s="233">
        <v>99</v>
      </c>
      <c r="D21" s="233">
        <v>70.3</v>
      </c>
      <c r="E21" s="233">
        <v>97.91</v>
      </c>
      <c r="F21" s="249">
        <v>98</v>
      </c>
      <c r="G21" s="235">
        <v>6</v>
      </c>
      <c r="H21" s="81">
        <v>12</v>
      </c>
      <c r="I21" s="81">
        <v>6</v>
      </c>
      <c r="J21" s="81">
        <v>4</v>
      </c>
      <c r="K21" s="236">
        <v>7</v>
      </c>
      <c r="L21" s="218">
        <v>1.65</v>
      </c>
    </row>
    <row r="22" spans="1:12" s="3" customFormat="1" ht="20.100000000000001" customHeight="1" x14ac:dyDescent="0.2">
      <c r="A22" s="169" t="s">
        <v>230</v>
      </c>
      <c r="B22" s="248">
        <v>130</v>
      </c>
      <c r="C22" s="233">
        <v>114</v>
      </c>
      <c r="D22" s="233">
        <v>127</v>
      </c>
      <c r="E22" s="233">
        <v>0</v>
      </c>
      <c r="F22" s="249">
        <v>0</v>
      </c>
      <c r="G22" s="235">
        <v>6</v>
      </c>
      <c r="H22" s="81">
        <v>6</v>
      </c>
      <c r="I22" s="81">
        <v>6</v>
      </c>
      <c r="J22" s="81">
        <v>0</v>
      </c>
      <c r="K22" s="236">
        <v>0</v>
      </c>
      <c r="L22" s="218">
        <v>2.78</v>
      </c>
    </row>
    <row r="23" spans="1:12" s="3" customFormat="1" ht="20.100000000000001" customHeight="1" x14ac:dyDescent="0.2">
      <c r="A23" s="169" t="s">
        <v>313</v>
      </c>
      <c r="B23" s="248">
        <v>30</v>
      </c>
      <c r="C23" s="233">
        <v>10</v>
      </c>
      <c r="D23" s="233">
        <v>10</v>
      </c>
      <c r="E23" s="233">
        <v>10</v>
      </c>
      <c r="F23" s="249">
        <v>0</v>
      </c>
      <c r="G23" s="235">
        <v>2</v>
      </c>
      <c r="H23" s="81">
        <v>3</v>
      </c>
      <c r="I23" s="81">
        <v>4</v>
      </c>
      <c r="J23" s="81">
        <v>5</v>
      </c>
      <c r="K23" s="236">
        <v>0</v>
      </c>
      <c r="L23" s="218">
        <v>1.7</v>
      </c>
    </row>
    <row r="24" spans="1:12" s="3" customFormat="1" ht="20.100000000000001" customHeight="1" thickBot="1" x14ac:dyDescent="0.25">
      <c r="A24" s="170" t="s">
        <v>297</v>
      </c>
      <c r="B24" s="250">
        <v>78.5</v>
      </c>
      <c r="C24" s="251">
        <v>55.2</v>
      </c>
      <c r="D24" s="251">
        <v>45.5</v>
      </c>
      <c r="E24" s="251">
        <v>0</v>
      </c>
      <c r="F24" s="252">
        <v>0</v>
      </c>
      <c r="G24" s="253">
        <v>7</v>
      </c>
      <c r="H24" s="254">
        <v>8</v>
      </c>
      <c r="I24" s="254">
        <v>8</v>
      </c>
      <c r="J24" s="254">
        <v>0</v>
      </c>
      <c r="K24" s="255">
        <v>0</v>
      </c>
      <c r="L24" s="219">
        <v>1.8</v>
      </c>
    </row>
    <row r="25" spans="1:12" s="3" customFormat="1" ht="20.100000000000001" customHeight="1" thickBot="1" x14ac:dyDescent="0.25">
      <c r="A25" s="144" t="s">
        <v>1</v>
      </c>
      <c r="B25" s="256">
        <f t="shared" ref="B25:H25" si="0">SUM(B5:B24)</f>
        <v>1250.5</v>
      </c>
      <c r="C25" s="257">
        <f t="shared" si="0"/>
        <v>1207.6000000000001</v>
      </c>
      <c r="D25" s="257">
        <f t="shared" si="0"/>
        <v>1139.6999999999998</v>
      </c>
      <c r="E25" s="257">
        <f t="shared" si="0"/>
        <v>1138.99</v>
      </c>
      <c r="F25" s="258">
        <f t="shared" si="0"/>
        <v>1309.5</v>
      </c>
      <c r="G25" s="259">
        <f t="shared" si="0"/>
        <v>120</v>
      </c>
      <c r="H25" s="260">
        <f t="shared" si="0"/>
        <v>134</v>
      </c>
      <c r="I25" s="260">
        <f t="shared" ref="I25:J25" si="1">SUM(I5:I24)</f>
        <v>127</v>
      </c>
      <c r="J25" s="260">
        <f t="shared" si="1"/>
        <v>113</v>
      </c>
      <c r="K25" s="261">
        <f>SUM(K5:K24)</f>
        <v>119</v>
      </c>
      <c r="L25" s="221"/>
    </row>
    <row r="28" spans="1:12" ht="20.100000000000001" customHeight="1" x14ac:dyDescent="0.2">
      <c r="F28" s="4"/>
    </row>
  </sheetData>
  <sheetProtection selectLockedCells="1"/>
  <mergeCells count="4">
    <mergeCell ref="A3:A4"/>
    <mergeCell ref="B3:F3"/>
    <mergeCell ref="G3:K3"/>
    <mergeCell ref="L3:L4"/>
  </mergeCells>
  <printOptions horizontalCentered="1" verticalCentered="1"/>
  <pageMargins left="1" right="1" top="1" bottom="1" header="0.5" footer="0.5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view="pageBreakPreview" zoomScaleNormal="80" zoomScaleSheetLayoutView="100" workbookViewId="0">
      <pane ySplit="4" topLeftCell="A5" activePane="bottomLeft" state="frozen"/>
      <selection activeCell="A39" sqref="A39"/>
      <selection pane="bottomLeft" activeCell="V27" sqref="V27"/>
    </sheetView>
  </sheetViews>
  <sheetFormatPr defaultRowHeight="15.95" customHeight="1" x14ac:dyDescent="0.2"/>
  <cols>
    <col min="1" max="1" width="32.85546875" style="40" customWidth="1"/>
    <col min="2" max="5" width="7.28515625" style="40" customWidth="1"/>
    <col min="6" max="6" width="7.28515625" style="39" customWidth="1"/>
    <col min="7" max="10" width="7.28515625" style="40" customWidth="1"/>
    <col min="11" max="11" width="7.28515625" style="39" customWidth="1"/>
    <col min="12" max="12" width="32.7109375" style="40" customWidth="1"/>
    <col min="13" max="13" width="6.42578125" style="40" customWidth="1"/>
    <col min="14" max="16384" width="9.140625" style="40"/>
  </cols>
  <sheetData>
    <row r="1" spans="1:20" ht="15.95" customHeight="1" x14ac:dyDescent="0.3">
      <c r="A1" s="371" t="s">
        <v>299</v>
      </c>
      <c r="B1" s="372"/>
      <c r="C1" s="372"/>
      <c r="D1" s="372"/>
      <c r="E1" s="372"/>
      <c r="F1" s="372"/>
      <c r="G1" s="60"/>
      <c r="H1" s="60"/>
      <c r="I1" s="64"/>
      <c r="J1" s="64"/>
      <c r="L1" s="20" t="s">
        <v>409</v>
      </c>
      <c r="N1" s="41"/>
      <c r="O1" s="41"/>
      <c r="P1" s="41"/>
      <c r="Q1" s="41"/>
      <c r="R1" s="41"/>
      <c r="S1" s="41"/>
      <c r="T1" s="41"/>
    </row>
    <row r="2" spans="1:20" ht="15.95" customHeight="1" thickBot="1" x14ac:dyDescent="0.25">
      <c r="A2" s="59" t="s">
        <v>270</v>
      </c>
      <c r="B2" s="42"/>
      <c r="C2" s="42"/>
      <c r="D2" s="42"/>
      <c r="E2" s="42"/>
      <c r="F2" s="42"/>
      <c r="G2" s="42"/>
      <c r="H2" s="42"/>
      <c r="I2" s="42"/>
      <c r="J2" s="42"/>
      <c r="N2" s="41"/>
      <c r="O2" s="41"/>
      <c r="P2" s="41"/>
      <c r="Q2" s="41"/>
      <c r="R2" s="41"/>
      <c r="S2" s="41"/>
      <c r="T2" s="41"/>
    </row>
    <row r="3" spans="1:20" s="2" customFormat="1" ht="15.95" customHeight="1" x14ac:dyDescent="0.2">
      <c r="A3" s="390" t="s">
        <v>233</v>
      </c>
      <c r="B3" s="375" t="s">
        <v>388</v>
      </c>
      <c r="C3" s="375"/>
      <c r="D3" s="375"/>
      <c r="E3" s="375"/>
      <c r="F3" s="375"/>
      <c r="G3" s="387" t="s">
        <v>0</v>
      </c>
      <c r="H3" s="388"/>
      <c r="I3" s="388"/>
      <c r="J3" s="388"/>
      <c r="K3" s="382"/>
      <c r="L3" s="382" t="s">
        <v>3</v>
      </c>
    </row>
    <row r="4" spans="1:20" s="2" customFormat="1" ht="15.95" customHeight="1" thickBot="1" x14ac:dyDescent="0.25">
      <c r="A4" s="391"/>
      <c r="B4" s="163">
        <v>2013</v>
      </c>
      <c r="C4" s="162">
        <v>2014</v>
      </c>
      <c r="D4" s="162">
        <v>2015</v>
      </c>
      <c r="E4" s="162">
        <v>2016</v>
      </c>
      <c r="F4" s="172">
        <v>2017</v>
      </c>
      <c r="G4" s="177">
        <v>2013</v>
      </c>
      <c r="H4" s="162">
        <v>2014</v>
      </c>
      <c r="I4" s="162">
        <v>2015</v>
      </c>
      <c r="J4" s="162">
        <v>2016</v>
      </c>
      <c r="K4" s="178">
        <v>2017</v>
      </c>
      <c r="L4" s="383"/>
    </row>
    <row r="5" spans="1:20" s="3" customFormat="1" ht="15.95" customHeight="1" x14ac:dyDescent="0.2">
      <c r="A5" s="168" t="s">
        <v>380</v>
      </c>
      <c r="B5" s="265">
        <v>0</v>
      </c>
      <c r="C5" s="264">
        <v>0</v>
      </c>
      <c r="D5" s="264">
        <v>0</v>
      </c>
      <c r="E5" s="264">
        <v>0</v>
      </c>
      <c r="F5" s="274">
        <v>0</v>
      </c>
      <c r="G5" s="213">
        <v>0</v>
      </c>
      <c r="H5" s="205">
        <v>0</v>
      </c>
      <c r="I5" s="205">
        <v>0</v>
      </c>
      <c r="J5" s="205">
        <v>0</v>
      </c>
      <c r="K5" s="214">
        <v>0</v>
      </c>
      <c r="L5" s="173" t="s">
        <v>314</v>
      </c>
    </row>
    <row r="6" spans="1:20" s="3" customFormat="1" ht="15.95" customHeight="1" x14ac:dyDescent="0.2">
      <c r="A6" s="169" t="s">
        <v>234</v>
      </c>
      <c r="B6" s="266">
        <v>0.1</v>
      </c>
      <c r="C6" s="26">
        <v>0.35</v>
      </c>
      <c r="D6" s="26">
        <v>1.2</v>
      </c>
      <c r="E6" s="26">
        <v>8</v>
      </c>
      <c r="F6" s="84">
        <v>2.5</v>
      </c>
      <c r="G6" s="215">
        <v>5</v>
      </c>
      <c r="H6" s="27">
        <v>4</v>
      </c>
      <c r="I6" s="27">
        <v>7</v>
      </c>
      <c r="J6" s="27">
        <v>6</v>
      </c>
      <c r="K6" s="216">
        <v>6</v>
      </c>
      <c r="L6" s="174" t="s">
        <v>315</v>
      </c>
    </row>
    <row r="7" spans="1:20" s="3" customFormat="1" ht="15.95" customHeight="1" x14ac:dyDescent="0.2">
      <c r="A7" s="169" t="s">
        <v>235</v>
      </c>
      <c r="B7" s="266">
        <v>0</v>
      </c>
      <c r="C7" s="26">
        <v>0</v>
      </c>
      <c r="D7" s="26">
        <v>0</v>
      </c>
      <c r="E7" s="26">
        <v>0</v>
      </c>
      <c r="F7" s="84">
        <v>0</v>
      </c>
      <c r="G7" s="215">
        <v>0</v>
      </c>
      <c r="H7" s="27">
        <v>0</v>
      </c>
      <c r="I7" s="27">
        <v>0</v>
      </c>
      <c r="J7" s="27">
        <v>0</v>
      </c>
      <c r="K7" s="216">
        <v>0</v>
      </c>
      <c r="L7" s="174" t="s">
        <v>316</v>
      </c>
    </row>
    <row r="8" spans="1:20" s="3" customFormat="1" ht="15.95" customHeight="1" x14ac:dyDescent="0.2">
      <c r="A8" s="169" t="s">
        <v>236</v>
      </c>
      <c r="B8" s="266">
        <v>0</v>
      </c>
      <c r="C8" s="26">
        <v>0</v>
      </c>
      <c r="D8" s="26">
        <v>0</v>
      </c>
      <c r="E8" s="26">
        <v>0</v>
      </c>
      <c r="F8" s="84">
        <v>0</v>
      </c>
      <c r="G8" s="215">
        <v>0</v>
      </c>
      <c r="H8" s="27">
        <v>0</v>
      </c>
      <c r="I8" s="27">
        <v>0</v>
      </c>
      <c r="J8" s="27">
        <v>0</v>
      </c>
      <c r="K8" s="216">
        <v>0</v>
      </c>
      <c r="L8" s="174" t="s">
        <v>317</v>
      </c>
    </row>
    <row r="9" spans="1:20" s="3" customFormat="1" ht="15.95" customHeight="1" x14ac:dyDescent="0.2">
      <c r="A9" s="169" t="s">
        <v>237</v>
      </c>
      <c r="B9" s="266">
        <v>0</v>
      </c>
      <c r="C9" s="26">
        <v>0</v>
      </c>
      <c r="D9" s="26">
        <v>0</v>
      </c>
      <c r="E9" s="26">
        <v>0</v>
      </c>
      <c r="F9" s="84">
        <v>0</v>
      </c>
      <c r="G9" s="215">
        <v>0</v>
      </c>
      <c r="H9" s="27">
        <v>0</v>
      </c>
      <c r="I9" s="27">
        <v>0</v>
      </c>
      <c r="J9" s="27">
        <v>0</v>
      </c>
      <c r="K9" s="216">
        <v>0</v>
      </c>
      <c r="L9" s="174" t="s">
        <v>318</v>
      </c>
    </row>
    <row r="10" spans="1:20" s="3" customFormat="1" ht="15.95" customHeight="1" x14ac:dyDescent="0.2">
      <c r="A10" s="169" t="s">
        <v>381</v>
      </c>
      <c r="B10" s="266">
        <v>0</v>
      </c>
      <c r="C10" s="26">
        <v>0</v>
      </c>
      <c r="D10" s="26">
        <v>0</v>
      </c>
      <c r="E10" s="26">
        <v>0</v>
      </c>
      <c r="F10" s="84">
        <v>0</v>
      </c>
      <c r="G10" s="215">
        <v>8</v>
      </c>
      <c r="H10" s="27">
        <v>0</v>
      </c>
      <c r="I10" s="27">
        <v>0</v>
      </c>
      <c r="J10" s="27">
        <v>0</v>
      </c>
      <c r="K10" s="216">
        <v>0</v>
      </c>
      <c r="L10" s="174" t="s">
        <v>319</v>
      </c>
    </row>
    <row r="11" spans="1:20" s="3" customFormat="1" ht="15.95" customHeight="1" x14ac:dyDescent="0.2">
      <c r="A11" s="169" t="s">
        <v>238</v>
      </c>
      <c r="B11" s="266">
        <v>0</v>
      </c>
      <c r="C11" s="26">
        <v>0</v>
      </c>
      <c r="D11" s="26">
        <v>0</v>
      </c>
      <c r="E11" s="26">
        <v>0</v>
      </c>
      <c r="F11" s="84">
        <v>0</v>
      </c>
      <c r="G11" s="215">
        <v>0</v>
      </c>
      <c r="H11" s="27">
        <v>0</v>
      </c>
      <c r="I11" s="27">
        <v>0</v>
      </c>
      <c r="J11" s="27">
        <v>0</v>
      </c>
      <c r="K11" s="216">
        <v>0</v>
      </c>
      <c r="L11" s="174" t="s">
        <v>320</v>
      </c>
    </row>
    <row r="12" spans="1:20" s="3" customFormat="1" ht="15.95" customHeight="1" x14ac:dyDescent="0.2">
      <c r="A12" s="169" t="s">
        <v>239</v>
      </c>
      <c r="B12" s="266">
        <v>14.4</v>
      </c>
      <c r="C12" s="26">
        <v>7.94</v>
      </c>
      <c r="D12" s="26">
        <v>15.5</v>
      </c>
      <c r="E12" s="26">
        <v>4.8</v>
      </c>
      <c r="F12" s="84">
        <v>2.1</v>
      </c>
      <c r="G12" s="215">
        <v>2</v>
      </c>
      <c r="H12" s="27">
        <v>2</v>
      </c>
      <c r="I12" s="27">
        <v>2</v>
      </c>
      <c r="J12" s="27">
        <v>2</v>
      </c>
      <c r="K12" s="216">
        <v>2</v>
      </c>
      <c r="L12" s="174" t="s">
        <v>321</v>
      </c>
    </row>
    <row r="13" spans="1:20" s="3" customFormat="1" ht="15.95" customHeight="1" x14ac:dyDescent="0.2">
      <c r="A13" s="169" t="s">
        <v>382</v>
      </c>
      <c r="B13" s="266">
        <v>14</v>
      </c>
      <c r="C13" s="26">
        <v>0</v>
      </c>
      <c r="D13" s="26">
        <v>0</v>
      </c>
      <c r="E13" s="26">
        <v>0</v>
      </c>
      <c r="F13" s="84">
        <v>70</v>
      </c>
      <c r="G13" s="215">
        <v>5</v>
      </c>
      <c r="H13" s="27">
        <v>3</v>
      </c>
      <c r="I13" s="27">
        <v>3</v>
      </c>
      <c r="J13" s="27">
        <v>3</v>
      </c>
      <c r="K13" s="216">
        <v>3</v>
      </c>
      <c r="L13" s="174" t="s">
        <v>322</v>
      </c>
    </row>
    <row r="14" spans="1:20" s="3" customFormat="1" ht="15.95" customHeight="1" x14ac:dyDescent="0.2">
      <c r="A14" s="169" t="s">
        <v>323</v>
      </c>
      <c r="B14" s="267">
        <v>0</v>
      </c>
      <c r="C14" s="28">
        <v>0.06</v>
      </c>
      <c r="D14" s="28">
        <v>0.5</v>
      </c>
      <c r="E14" s="28">
        <v>7.9</v>
      </c>
      <c r="F14" s="275">
        <v>0</v>
      </c>
      <c r="G14" s="279">
        <v>0</v>
      </c>
      <c r="H14" s="29">
        <v>2</v>
      </c>
      <c r="I14" s="29">
        <v>3</v>
      </c>
      <c r="J14" s="29">
        <v>3</v>
      </c>
      <c r="K14" s="280">
        <v>0</v>
      </c>
      <c r="L14" s="174" t="s">
        <v>324</v>
      </c>
    </row>
    <row r="15" spans="1:20" s="3" customFormat="1" ht="15.95" customHeight="1" x14ac:dyDescent="0.2">
      <c r="A15" s="169" t="s">
        <v>325</v>
      </c>
      <c r="B15" s="266">
        <v>0</v>
      </c>
      <c r="C15" s="26">
        <v>0</v>
      </c>
      <c r="D15" s="26">
        <v>0</v>
      </c>
      <c r="E15" s="26">
        <v>0</v>
      </c>
      <c r="F15" s="84">
        <v>0</v>
      </c>
      <c r="G15" s="215">
        <v>0</v>
      </c>
      <c r="H15" s="27">
        <v>0</v>
      </c>
      <c r="I15" s="27">
        <v>0</v>
      </c>
      <c r="J15" s="27">
        <v>0</v>
      </c>
      <c r="K15" s="216">
        <v>0</v>
      </c>
      <c r="L15" s="174" t="s">
        <v>240</v>
      </c>
    </row>
    <row r="16" spans="1:20" s="3" customFormat="1" ht="15.95" customHeight="1" x14ac:dyDescent="0.2">
      <c r="A16" s="169" t="s">
        <v>326</v>
      </c>
      <c r="B16" s="266">
        <v>0</v>
      </c>
      <c r="C16" s="26">
        <v>0</v>
      </c>
      <c r="D16" s="26">
        <v>0</v>
      </c>
      <c r="E16" s="26">
        <v>0</v>
      </c>
      <c r="F16" s="84">
        <v>0</v>
      </c>
      <c r="G16" s="215">
        <v>0</v>
      </c>
      <c r="H16" s="27">
        <v>0</v>
      </c>
      <c r="I16" s="27">
        <v>0</v>
      </c>
      <c r="J16" s="27">
        <v>0</v>
      </c>
      <c r="K16" s="216">
        <v>0</v>
      </c>
      <c r="L16" s="174" t="s">
        <v>240</v>
      </c>
    </row>
    <row r="17" spans="1:12" s="3" customFormat="1" ht="15.95" customHeight="1" x14ac:dyDescent="0.2">
      <c r="A17" s="169" t="s">
        <v>241</v>
      </c>
      <c r="B17" s="266">
        <v>0</v>
      </c>
      <c r="C17" s="26">
        <v>0</v>
      </c>
      <c r="D17" s="26">
        <v>0</v>
      </c>
      <c r="E17" s="26">
        <v>0</v>
      </c>
      <c r="F17" s="84">
        <v>0</v>
      </c>
      <c r="G17" s="215">
        <v>0</v>
      </c>
      <c r="H17" s="27">
        <v>0</v>
      </c>
      <c r="I17" s="27">
        <v>0</v>
      </c>
      <c r="J17" s="27">
        <v>0</v>
      </c>
      <c r="K17" s="216">
        <v>0</v>
      </c>
      <c r="L17" s="174" t="s">
        <v>327</v>
      </c>
    </row>
    <row r="18" spans="1:12" s="3" customFormat="1" ht="15.95" customHeight="1" x14ac:dyDescent="0.2">
      <c r="A18" s="169" t="s">
        <v>242</v>
      </c>
      <c r="B18" s="266">
        <v>2.4</v>
      </c>
      <c r="C18" s="26">
        <v>0</v>
      </c>
      <c r="D18" s="26">
        <v>0</v>
      </c>
      <c r="E18" s="26">
        <v>0</v>
      </c>
      <c r="F18" s="84">
        <v>0</v>
      </c>
      <c r="G18" s="215">
        <v>4</v>
      </c>
      <c r="H18" s="27">
        <v>0</v>
      </c>
      <c r="I18" s="27">
        <v>0</v>
      </c>
      <c r="J18" s="27">
        <v>0</v>
      </c>
      <c r="K18" s="216">
        <v>0</v>
      </c>
      <c r="L18" s="174" t="s">
        <v>328</v>
      </c>
    </row>
    <row r="19" spans="1:12" s="3" customFormat="1" ht="15.95" customHeight="1" x14ac:dyDescent="0.2">
      <c r="A19" s="169" t="s">
        <v>243</v>
      </c>
      <c r="B19" s="268">
        <v>1.4999999999999999E-2</v>
      </c>
      <c r="C19" s="43">
        <v>0.01</v>
      </c>
      <c r="D19" s="43">
        <v>5.0000000000000001E-3</v>
      </c>
      <c r="E19" s="26">
        <v>0</v>
      </c>
      <c r="F19" s="84">
        <v>0</v>
      </c>
      <c r="G19" s="215">
        <v>2</v>
      </c>
      <c r="H19" s="27">
        <v>0</v>
      </c>
      <c r="I19" s="27">
        <v>0</v>
      </c>
      <c r="J19" s="27">
        <v>0</v>
      </c>
      <c r="K19" s="216">
        <v>0</v>
      </c>
      <c r="L19" s="174" t="s">
        <v>329</v>
      </c>
    </row>
    <row r="20" spans="1:12" s="3" customFormat="1" ht="15.95" customHeight="1" x14ac:dyDescent="0.2">
      <c r="A20" s="169" t="s">
        <v>410</v>
      </c>
      <c r="B20" s="269">
        <v>0</v>
      </c>
      <c r="C20" s="76">
        <v>0</v>
      </c>
      <c r="D20" s="76">
        <v>33.6</v>
      </c>
      <c r="E20" s="43">
        <v>62</v>
      </c>
      <c r="F20" s="276">
        <v>37.6</v>
      </c>
      <c r="G20" s="215">
        <v>0</v>
      </c>
      <c r="H20" s="27">
        <v>0</v>
      </c>
      <c r="I20" s="27">
        <v>2</v>
      </c>
      <c r="J20" s="27">
        <v>2</v>
      </c>
      <c r="K20" s="216">
        <v>2</v>
      </c>
      <c r="L20" s="174" t="s">
        <v>411</v>
      </c>
    </row>
    <row r="21" spans="1:12" s="3" customFormat="1" ht="15.95" customHeight="1" x14ac:dyDescent="0.2">
      <c r="A21" s="169" t="s">
        <v>330</v>
      </c>
      <c r="B21" s="266">
        <v>0</v>
      </c>
      <c r="C21" s="26">
        <v>0</v>
      </c>
      <c r="D21" s="26">
        <v>0</v>
      </c>
      <c r="E21" s="26">
        <v>0</v>
      </c>
      <c r="F21" s="84">
        <v>0</v>
      </c>
      <c r="G21" s="215">
        <v>0</v>
      </c>
      <c r="H21" s="27">
        <v>0</v>
      </c>
      <c r="I21" s="27">
        <v>0</v>
      </c>
      <c r="J21" s="27">
        <v>0</v>
      </c>
      <c r="K21" s="216">
        <v>0</v>
      </c>
      <c r="L21" s="174" t="s">
        <v>331</v>
      </c>
    </row>
    <row r="22" spans="1:12" s="3" customFormat="1" ht="15.95" customHeight="1" x14ac:dyDescent="0.2">
      <c r="A22" s="169" t="s">
        <v>332</v>
      </c>
      <c r="B22" s="267">
        <v>324</v>
      </c>
      <c r="C22" s="28">
        <v>440</v>
      </c>
      <c r="D22" s="28">
        <v>498</v>
      </c>
      <c r="E22" s="28">
        <v>495</v>
      </c>
      <c r="F22" s="275">
        <v>550</v>
      </c>
      <c r="G22" s="279">
        <v>6</v>
      </c>
      <c r="H22" s="29">
        <v>6</v>
      </c>
      <c r="I22" s="29">
        <v>4</v>
      </c>
      <c r="J22" s="29">
        <v>6</v>
      </c>
      <c r="K22" s="280">
        <v>10</v>
      </c>
      <c r="L22" s="174" t="s">
        <v>333</v>
      </c>
    </row>
    <row r="23" spans="1:12" s="3" customFormat="1" ht="15.95" customHeight="1" x14ac:dyDescent="0.2">
      <c r="A23" s="169" t="s">
        <v>244</v>
      </c>
      <c r="B23" s="266">
        <v>27.2</v>
      </c>
      <c r="C23" s="26">
        <v>78.8</v>
      </c>
      <c r="D23" s="26">
        <v>84.4</v>
      </c>
      <c r="E23" s="26">
        <v>70</v>
      </c>
      <c r="F23" s="84">
        <v>58</v>
      </c>
      <c r="G23" s="215">
        <v>5</v>
      </c>
      <c r="H23" s="27">
        <v>6</v>
      </c>
      <c r="I23" s="27">
        <v>7</v>
      </c>
      <c r="J23" s="27">
        <v>7</v>
      </c>
      <c r="K23" s="216">
        <v>7</v>
      </c>
      <c r="L23" s="174" t="s">
        <v>334</v>
      </c>
    </row>
    <row r="24" spans="1:12" s="3" customFormat="1" ht="15.95" customHeight="1" x14ac:dyDescent="0.2">
      <c r="A24" s="169" t="s">
        <v>245</v>
      </c>
      <c r="B24" s="266">
        <v>0</v>
      </c>
      <c r="C24" s="26">
        <v>0</v>
      </c>
      <c r="D24" s="26">
        <v>217.2</v>
      </c>
      <c r="E24" s="26">
        <v>0</v>
      </c>
      <c r="F24" s="84">
        <v>0</v>
      </c>
      <c r="G24" s="215">
        <v>0</v>
      </c>
      <c r="H24" s="29">
        <v>0</v>
      </c>
      <c r="I24" s="29">
        <v>6</v>
      </c>
      <c r="J24" s="29">
        <v>0</v>
      </c>
      <c r="K24" s="280">
        <v>0</v>
      </c>
      <c r="L24" s="174" t="s">
        <v>335</v>
      </c>
    </row>
    <row r="25" spans="1:12" s="3" customFormat="1" ht="15.95" customHeight="1" x14ac:dyDescent="0.2">
      <c r="A25" s="169" t="s">
        <v>246</v>
      </c>
      <c r="B25" s="267">
        <v>0</v>
      </c>
      <c r="C25" s="26">
        <v>0</v>
      </c>
      <c r="D25" s="26">
        <v>0</v>
      </c>
      <c r="E25" s="26">
        <v>0</v>
      </c>
      <c r="F25" s="84">
        <v>0</v>
      </c>
      <c r="G25" s="279">
        <v>0</v>
      </c>
      <c r="H25" s="29">
        <v>0</v>
      </c>
      <c r="I25" s="29">
        <v>0</v>
      </c>
      <c r="J25" s="29">
        <v>0</v>
      </c>
      <c r="K25" s="280">
        <v>0</v>
      </c>
      <c r="L25" s="174" t="s">
        <v>336</v>
      </c>
    </row>
    <row r="26" spans="1:12" s="3" customFormat="1" ht="15.95" customHeight="1" x14ac:dyDescent="0.2">
      <c r="A26" s="169" t="s">
        <v>247</v>
      </c>
      <c r="B26" s="267">
        <v>0</v>
      </c>
      <c r="C26" s="26">
        <v>0</v>
      </c>
      <c r="D26" s="26">
        <v>0</v>
      </c>
      <c r="E26" s="26">
        <v>0</v>
      </c>
      <c r="F26" s="84">
        <v>0</v>
      </c>
      <c r="G26" s="279">
        <v>0</v>
      </c>
      <c r="H26" s="29">
        <v>0</v>
      </c>
      <c r="I26" s="29">
        <v>0</v>
      </c>
      <c r="J26" s="29">
        <v>0</v>
      </c>
      <c r="K26" s="280">
        <v>0</v>
      </c>
      <c r="L26" s="174" t="s">
        <v>337</v>
      </c>
    </row>
    <row r="27" spans="1:12" s="3" customFormat="1" ht="15.95" customHeight="1" x14ac:dyDescent="0.2">
      <c r="A27" s="169" t="s">
        <v>248</v>
      </c>
      <c r="B27" s="267">
        <v>0</v>
      </c>
      <c r="C27" s="26">
        <v>0</v>
      </c>
      <c r="D27" s="26">
        <v>0</v>
      </c>
      <c r="E27" s="26">
        <v>0</v>
      </c>
      <c r="F27" s="84">
        <v>0</v>
      </c>
      <c r="G27" s="279">
        <v>0</v>
      </c>
      <c r="H27" s="29">
        <v>0</v>
      </c>
      <c r="I27" s="29">
        <v>0</v>
      </c>
      <c r="J27" s="29">
        <v>0</v>
      </c>
      <c r="K27" s="280">
        <v>0</v>
      </c>
      <c r="L27" s="174" t="s">
        <v>338</v>
      </c>
    </row>
    <row r="28" spans="1:12" s="3" customFormat="1" ht="15.95" customHeight="1" x14ac:dyDescent="0.2">
      <c r="A28" s="169" t="s">
        <v>339</v>
      </c>
      <c r="B28" s="267">
        <v>0</v>
      </c>
      <c r="C28" s="26">
        <v>0</v>
      </c>
      <c r="D28" s="26">
        <v>0</v>
      </c>
      <c r="E28" s="26">
        <v>0</v>
      </c>
      <c r="F28" s="84">
        <v>0</v>
      </c>
      <c r="G28" s="279">
        <v>0</v>
      </c>
      <c r="H28" s="29">
        <v>0</v>
      </c>
      <c r="I28" s="29">
        <v>0</v>
      </c>
      <c r="J28" s="29">
        <v>0</v>
      </c>
      <c r="K28" s="280">
        <v>0</v>
      </c>
      <c r="L28" s="174" t="s">
        <v>249</v>
      </c>
    </row>
    <row r="29" spans="1:12" s="3" customFormat="1" ht="15.95" customHeight="1" x14ac:dyDescent="0.2">
      <c r="A29" s="169" t="s">
        <v>340</v>
      </c>
      <c r="B29" s="266">
        <v>61</v>
      </c>
      <c r="C29" s="26">
        <v>0</v>
      </c>
      <c r="D29" s="26">
        <v>0</v>
      </c>
      <c r="E29" s="26">
        <v>0</v>
      </c>
      <c r="F29" s="84">
        <v>0</v>
      </c>
      <c r="G29" s="215">
        <v>1</v>
      </c>
      <c r="H29" s="27">
        <v>0</v>
      </c>
      <c r="I29" s="27">
        <v>0</v>
      </c>
      <c r="J29" s="29">
        <v>0</v>
      </c>
      <c r="K29" s="280">
        <v>0</v>
      </c>
      <c r="L29" s="174" t="s">
        <v>250</v>
      </c>
    </row>
    <row r="30" spans="1:12" s="3" customFormat="1" ht="15.95" customHeight="1" x14ac:dyDescent="0.2">
      <c r="A30" s="169" t="s">
        <v>251</v>
      </c>
      <c r="B30" s="266">
        <v>0</v>
      </c>
      <c r="C30" s="26">
        <v>0</v>
      </c>
      <c r="D30" s="26">
        <v>63</v>
      </c>
      <c r="E30" s="26">
        <v>0</v>
      </c>
      <c r="F30" s="84">
        <v>70</v>
      </c>
      <c r="G30" s="215">
        <v>0</v>
      </c>
      <c r="H30" s="27">
        <v>0</v>
      </c>
      <c r="I30" s="27">
        <v>0</v>
      </c>
      <c r="J30" s="29">
        <v>0</v>
      </c>
      <c r="K30" s="280">
        <v>2</v>
      </c>
      <c r="L30" s="174" t="s">
        <v>341</v>
      </c>
    </row>
    <row r="31" spans="1:12" s="3" customFormat="1" ht="15.95" customHeight="1" x14ac:dyDescent="0.2">
      <c r="A31" s="169" t="s">
        <v>383</v>
      </c>
      <c r="B31" s="266">
        <v>44.1</v>
      </c>
      <c r="C31" s="26">
        <v>7.7</v>
      </c>
      <c r="D31" s="26">
        <v>69.900000000000006</v>
      </c>
      <c r="E31" s="26">
        <v>121.7</v>
      </c>
      <c r="F31" s="84">
        <v>192.6</v>
      </c>
      <c r="G31" s="215">
        <v>6</v>
      </c>
      <c r="H31" s="27">
        <v>7</v>
      </c>
      <c r="I31" s="27">
        <v>9</v>
      </c>
      <c r="J31" s="27">
        <v>9</v>
      </c>
      <c r="K31" s="216">
        <v>9</v>
      </c>
      <c r="L31" s="174" t="s">
        <v>342</v>
      </c>
    </row>
    <row r="32" spans="1:12" s="3" customFormat="1" ht="15.95" customHeight="1" x14ac:dyDescent="0.2">
      <c r="A32" s="169" t="s">
        <v>252</v>
      </c>
      <c r="B32" s="266">
        <v>0</v>
      </c>
      <c r="C32" s="26">
        <v>0</v>
      </c>
      <c r="D32" s="26">
        <v>0</v>
      </c>
      <c r="E32" s="26">
        <v>0</v>
      </c>
      <c r="F32" s="84">
        <v>0</v>
      </c>
      <c r="G32" s="215">
        <v>0</v>
      </c>
      <c r="H32" s="27">
        <v>0</v>
      </c>
      <c r="I32" s="27">
        <v>0</v>
      </c>
      <c r="J32" s="27">
        <v>0</v>
      </c>
      <c r="K32" s="216">
        <v>0</v>
      </c>
      <c r="L32" s="174" t="s">
        <v>343</v>
      </c>
    </row>
    <row r="33" spans="1:12" s="3" customFormat="1" ht="15.95" customHeight="1" x14ac:dyDescent="0.2">
      <c r="A33" s="169" t="s">
        <v>253</v>
      </c>
      <c r="B33" s="266">
        <v>0</v>
      </c>
      <c r="C33" s="26">
        <v>0</v>
      </c>
      <c r="D33" s="26">
        <v>0</v>
      </c>
      <c r="E33" s="26">
        <v>0</v>
      </c>
      <c r="F33" s="84">
        <v>0</v>
      </c>
      <c r="G33" s="215">
        <v>0</v>
      </c>
      <c r="H33" s="27">
        <v>0</v>
      </c>
      <c r="I33" s="27">
        <v>0</v>
      </c>
      <c r="J33" s="27">
        <v>0</v>
      </c>
      <c r="K33" s="216">
        <v>0</v>
      </c>
      <c r="L33" s="174" t="s">
        <v>344</v>
      </c>
    </row>
    <row r="34" spans="1:12" s="3" customFormat="1" ht="15.95" customHeight="1" x14ac:dyDescent="0.2">
      <c r="A34" s="169" t="s">
        <v>254</v>
      </c>
      <c r="B34" s="267">
        <v>0.1</v>
      </c>
      <c r="C34" s="26">
        <v>0</v>
      </c>
      <c r="D34" s="26">
        <v>0</v>
      </c>
      <c r="E34" s="26">
        <v>0</v>
      </c>
      <c r="F34" s="84">
        <v>0</v>
      </c>
      <c r="G34" s="279">
        <v>3</v>
      </c>
      <c r="H34" s="27">
        <v>0</v>
      </c>
      <c r="I34" s="27">
        <v>3</v>
      </c>
      <c r="J34" s="27">
        <v>0</v>
      </c>
      <c r="K34" s="216">
        <v>0</v>
      </c>
      <c r="L34" s="174" t="s">
        <v>345</v>
      </c>
    </row>
    <row r="35" spans="1:12" s="3" customFormat="1" ht="15.95" customHeight="1" x14ac:dyDescent="0.2">
      <c r="A35" s="169" t="s">
        <v>386</v>
      </c>
      <c r="B35" s="266">
        <v>97</v>
      </c>
      <c r="C35" s="26">
        <v>12</v>
      </c>
      <c r="D35" s="26">
        <v>2</v>
      </c>
      <c r="E35" s="26">
        <v>7</v>
      </c>
      <c r="F35" s="84">
        <v>3.4</v>
      </c>
      <c r="G35" s="215">
        <v>3</v>
      </c>
      <c r="H35" s="27">
        <v>3</v>
      </c>
      <c r="I35" s="27">
        <v>0</v>
      </c>
      <c r="J35" s="27">
        <v>3</v>
      </c>
      <c r="K35" s="216">
        <v>2</v>
      </c>
      <c r="L35" s="174" t="s">
        <v>346</v>
      </c>
    </row>
    <row r="36" spans="1:12" s="3" customFormat="1" ht="15.95" customHeight="1" x14ac:dyDescent="0.2">
      <c r="A36" s="169" t="s">
        <v>387</v>
      </c>
      <c r="B36" s="266">
        <v>230</v>
      </c>
      <c r="C36" s="26">
        <v>44.8</v>
      </c>
      <c r="D36" s="26">
        <v>0</v>
      </c>
      <c r="E36" s="26">
        <v>81</v>
      </c>
      <c r="F36" s="84">
        <v>85</v>
      </c>
      <c r="G36" s="215">
        <v>3</v>
      </c>
      <c r="H36" s="27">
        <v>3</v>
      </c>
      <c r="I36" s="27">
        <v>0</v>
      </c>
      <c r="J36" s="27">
        <v>2</v>
      </c>
      <c r="K36" s="216">
        <v>2</v>
      </c>
      <c r="L36" s="174" t="s">
        <v>347</v>
      </c>
    </row>
    <row r="37" spans="1:12" s="3" customFormat="1" ht="15.95" customHeight="1" x14ac:dyDescent="0.2">
      <c r="A37" s="169" t="s">
        <v>256</v>
      </c>
      <c r="B37" s="267">
        <v>0</v>
      </c>
      <c r="C37" s="28">
        <v>0</v>
      </c>
      <c r="D37" s="28">
        <v>0</v>
      </c>
      <c r="E37" s="26">
        <v>0</v>
      </c>
      <c r="F37" s="84">
        <v>0</v>
      </c>
      <c r="G37" s="279">
        <v>0</v>
      </c>
      <c r="H37" s="29">
        <v>0</v>
      </c>
      <c r="I37" s="29">
        <v>0</v>
      </c>
      <c r="J37" s="27">
        <v>0</v>
      </c>
      <c r="K37" s="216">
        <v>0</v>
      </c>
      <c r="L37" s="174" t="s">
        <v>348</v>
      </c>
    </row>
    <row r="38" spans="1:12" s="3" customFormat="1" ht="15.95" customHeight="1" x14ac:dyDescent="0.2">
      <c r="A38" s="169" t="s">
        <v>384</v>
      </c>
      <c r="B38" s="267">
        <v>0</v>
      </c>
      <c r="C38" s="28">
        <v>0</v>
      </c>
      <c r="D38" s="28">
        <v>0</v>
      </c>
      <c r="E38" s="26">
        <v>0</v>
      </c>
      <c r="F38" s="84">
        <v>0</v>
      </c>
      <c r="G38" s="279">
        <v>0</v>
      </c>
      <c r="H38" s="29">
        <v>0</v>
      </c>
      <c r="I38" s="29">
        <v>0</v>
      </c>
      <c r="J38" s="27">
        <v>0</v>
      </c>
      <c r="K38" s="216">
        <v>0</v>
      </c>
      <c r="L38" s="174" t="s">
        <v>349</v>
      </c>
    </row>
    <row r="39" spans="1:12" s="3" customFormat="1" ht="15.95" customHeight="1" x14ac:dyDescent="0.2">
      <c r="A39" s="169" t="s">
        <v>385</v>
      </c>
      <c r="B39" s="266">
        <v>0</v>
      </c>
      <c r="C39" s="28">
        <v>0</v>
      </c>
      <c r="D39" s="28">
        <v>0</v>
      </c>
      <c r="E39" s="26">
        <v>0</v>
      </c>
      <c r="F39" s="84">
        <v>0</v>
      </c>
      <c r="G39" s="215">
        <v>0</v>
      </c>
      <c r="H39" s="29">
        <v>0</v>
      </c>
      <c r="I39" s="29">
        <v>0</v>
      </c>
      <c r="J39" s="27">
        <v>0</v>
      </c>
      <c r="K39" s="216">
        <v>0</v>
      </c>
      <c r="L39" s="174" t="s">
        <v>349</v>
      </c>
    </row>
    <row r="40" spans="1:12" s="3" customFormat="1" ht="15.95" customHeight="1" x14ac:dyDescent="0.2">
      <c r="A40" s="169" t="s">
        <v>257</v>
      </c>
      <c r="B40" s="266">
        <v>0</v>
      </c>
      <c r="C40" s="28">
        <v>0</v>
      </c>
      <c r="D40" s="28">
        <v>0</v>
      </c>
      <c r="E40" s="26">
        <v>0</v>
      </c>
      <c r="F40" s="84">
        <v>0</v>
      </c>
      <c r="G40" s="215">
        <v>0</v>
      </c>
      <c r="H40" s="29">
        <v>0</v>
      </c>
      <c r="I40" s="29">
        <v>0</v>
      </c>
      <c r="J40" s="27">
        <v>0</v>
      </c>
      <c r="K40" s="216">
        <v>0</v>
      </c>
      <c r="L40" s="174" t="s">
        <v>350</v>
      </c>
    </row>
    <row r="41" spans="1:12" s="3" customFormat="1" ht="15.95" customHeight="1" x14ac:dyDescent="0.2">
      <c r="A41" s="169" t="s">
        <v>258</v>
      </c>
      <c r="B41" s="266">
        <v>0</v>
      </c>
      <c r="C41" s="28">
        <v>0</v>
      </c>
      <c r="D41" s="28">
        <v>0</v>
      </c>
      <c r="E41" s="26">
        <v>0</v>
      </c>
      <c r="F41" s="84">
        <v>0</v>
      </c>
      <c r="G41" s="215">
        <v>0</v>
      </c>
      <c r="H41" s="29">
        <v>0</v>
      </c>
      <c r="I41" s="29">
        <v>0</v>
      </c>
      <c r="J41" s="27">
        <v>0</v>
      </c>
      <c r="K41" s="216">
        <v>0</v>
      </c>
      <c r="L41" s="174" t="s">
        <v>351</v>
      </c>
    </row>
    <row r="42" spans="1:12" s="3" customFormat="1" ht="15.95" customHeight="1" x14ac:dyDescent="0.2">
      <c r="A42" s="169" t="s">
        <v>352</v>
      </c>
      <c r="B42" s="266">
        <v>0</v>
      </c>
      <c r="C42" s="28">
        <v>0</v>
      </c>
      <c r="D42" s="28">
        <v>0</v>
      </c>
      <c r="E42" s="26">
        <v>0</v>
      </c>
      <c r="F42" s="84">
        <v>0</v>
      </c>
      <c r="G42" s="215">
        <v>0</v>
      </c>
      <c r="H42" s="29">
        <v>0</v>
      </c>
      <c r="I42" s="29">
        <v>0</v>
      </c>
      <c r="J42" s="27">
        <v>0</v>
      </c>
      <c r="K42" s="216">
        <v>0</v>
      </c>
      <c r="L42" s="174" t="s">
        <v>353</v>
      </c>
    </row>
    <row r="43" spans="1:12" s="3" customFormat="1" ht="15.95" customHeight="1" x14ac:dyDescent="0.2">
      <c r="A43" s="169" t="s">
        <v>259</v>
      </c>
      <c r="B43" s="266">
        <v>0</v>
      </c>
      <c r="C43" s="28">
        <v>0</v>
      </c>
      <c r="D43" s="28">
        <v>0</v>
      </c>
      <c r="E43" s="26">
        <v>0</v>
      </c>
      <c r="F43" s="84">
        <v>0</v>
      </c>
      <c r="G43" s="215">
        <v>0</v>
      </c>
      <c r="H43" s="29">
        <v>0</v>
      </c>
      <c r="I43" s="29">
        <v>0</v>
      </c>
      <c r="J43" s="27">
        <v>0</v>
      </c>
      <c r="K43" s="216">
        <v>0</v>
      </c>
      <c r="L43" s="174" t="s">
        <v>354</v>
      </c>
    </row>
    <row r="44" spans="1:12" s="3" customFormat="1" ht="15.95" customHeight="1" x14ac:dyDescent="0.2">
      <c r="A44" s="169" t="s">
        <v>260</v>
      </c>
      <c r="B44" s="266">
        <v>0</v>
      </c>
      <c r="C44" s="28">
        <v>0</v>
      </c>
      <c r="D44" s="28">
        <v>0</v>
      </c>
      <c r="E44" s="26">
        <v>0</v>
      </c>
      <c r="F44" s="84">
        <v>0</v>
      </c>
      <c r="G44" s="215">
        <v>0</v>
      </c>
      <c r="H44" s="29">
        <v>0</v>
      </c>
      <c r="I44" s="29">
        <v>0</v>
      </c>
      <c r="J44" s="27">
        <v>0</v>
      </c>
      <c r="K44" s="216">
        <v>0</v>
      </c>
      <c r="L44" s="174" t="s">
        <v>354</v>
      </c>
    </row>
    <row r="45" spans="1:12" s="3" customFormat="1" ht="15.95" customHeight="1" x14ac:dyDescent="0.2">
      <c r="A45" s="169" t="s">
        <v>379</v>
      </c>
      <c r="B45" s="267">
        <v>0</v>
      </c>
      <c r="C45" s="28">
        <v>253.8</v>
      </c>
      <c r="D45" s="28">
        <v>217</v>
      </c>
      <c r="E45" s="26">
        <v>0</v>
      </c>
      <c r="F45" s="84">
        <v>0</v>
      </c>
      <c r="G45" s="279">
        <v>0</v>
      </c>
      <c r="H45" s="29">
        <v>5</v>
      </c>
      <c r="I45" s="29">
        <v>5</v>
      </c>
      <c r="J45" s="27">
        <v>0</v>
      </c>
      <c r="K45" s="216">
        <v>0</v>
      </c>
      <c r="L45" s="174" t="s">
        <v>355</v>
      </c>
    </row>
    <row r="46" spans="1:12" s="3" customFormat="1" ht="15.95" customHeight="1" x14ac:dyDescent="0.2">
      <c r="A46" s="169" t="s">
        <v>261</v>
      </c>
      <c r="B46" s="266">
        <v>0</v>
      </c>
      <c r="C46" s="28">
        <v>0</v>
      </c>
      <c r="D46" s="28">
        <v>0</v>
      </c>
      <c r="E46" s="26">
        <v>0</v>
      </c>
      <c r="F46" s="84">
        <v>0</v>
      </c>
      <c r="G46" s="215">
        <v>0</v>
      </c>
      <c r="H46" s="29">
        <v>0</v>
      </c>
      <c r="I46" s="29">
        <v>0</v>
      </c>
      <c r="J46" s="27">
        <v>0</v>
      </c>
      <c r="K46" s="216">
        <v>0</v>
      </c>
      <c r="L46" s="174" t="s">
        <v>356</v>
      </c>
    </row>
    <row r="47" spans="1:12" s="3" customFormat="1" ht="15.95" customHeight="1" x14ac:dyDescent="0.2">
      <c r="A47" s="169" t="s">
        <v>262</v>
      </c>
      <c r="B47" s="267">
        <v>22.5</v>
      </c>
      <c r="C47" s="28">
        <v>143.4</v>
      </c>
      <c r="D47" s="28">
        <v>313.7</v>
      </c>
      <c r="E47" s="26">
        <v>0</v>
      </c>
      <c r="F47" s="84">
        <v>0</v>
      </c>
      <c r="G47" s="279">
        <v>3</v>
      </c>
      <c r="H47" s="29">
        <v>3</v>
      </c>
      <c r="I47" s="29">
        <v>4</v>
      </c>
      <c r="J47" s="27">
        <v>0</v>
      </c>
      <c r="K47" s="216">
        <v>0</v>
      </c>
      <c r="L47" s="174" t="s">
        <v>357</v>
      </c>
    </row>
    <row r="48" spans="1:12" s="3" customFormat="1" ht="15.95" customHeight="1" x14ac:dyDescent="0.2">
      <c r="A48" s="169" t="s">
        <v>263</v>
      </c>
      <c r="B48" s="266">
        <v>17.5</v>
      </c>
      <c r="C48" s="26">
        <v>35</v>
      </c>
      <c r="D48" s="26">
        <v>21</v>
      </c>
      <c r="E48" s="26">
        <v>27</v>
      </c>
      <c r="F48" s="84">
        <v>28.5</v>
      </c>
      <c r="G48" s="215">
        <v>2</v>
      </c>
      <c r="H48" s="27">
        <v>2</v>
      </c>
      <c r="I48" s="27">
        <v>2</v>
      </c>
      <c r="J48" s="27">
        <v>2</v>
      </c>
      <c r="K48" s="216">
        <v>2</v>
      </c>
      <c r="L48" s="174" t="s">
        <v>358</v>
      </c>
    </row>
    <row r="49" spans="1:12" s="3" customFormat="1" ht="15.95" customHeight="1" x14ac:dyDescent="0.2">
      <c r="A49" s="169" t="s">
        <v>264</v>
      </c>
      <c r="B49" s="266">
        <v>67.5</v>
      </c>
      <c r="C49" s="26">
        <v>203.5</v>
      </c>
      <c r="D49" s="26">
        <v>240.8</v>
      </c>
      <c r="E49" s="26">
        <v>119.2</v>
      </c>
      <c r="F49" s="84">
        <v>49.8</v>
      </c>
      <c r="G49" s="215">
        <v>6</v>
      </c>
      <c r="H49" s="27">
        <v>7</v>
      </c>
      <c r="I49" s="27">
        <v>9</v>
      </c>
      <c r="J49" s="27">
        <v>9</v>
      </c>
      <c r="K49" s="216">
        <v>9</v>
      </c>
      <c r="L49" s="174" t="s">
        <v>359</v>
      </c>
    </row>
    <row r="50" spans="1:12" s="3" customFormat="1" ht="15.95" customHeight="1" x14ac:dyDescent="0.2">
      <c r="A50" s="169" t="s">
        <v>265</v>
      </c>
      <c r="B50" s="267">
        <v>0</v>
      </c>
      <c r="C50" s="28">
        <v>0</v>
      </c>
      <c r="D50" s="28">
        <v>0</v>
      </c>
      <c r="E50" s="28">
        <v>0</v>
      </c>
      <c r="F50" s="275">
        <v>0</v>
      </c>
      <c r="G50" s="279">
        <v>0</v>
      </c>
      <c r="H50" s="29">
        <v>0</v>
      </c>
      <c r="I50" s="29">
        <v>0</v>
      </c>
      <c r="J50" s="29">
        <v>0</v>
      </c>
      <c r="K50" s="280">
        <v>0</v>
      </c>
      <c r="L50" s="174" t="s">
        <v>360</v>
      </c>
    </row>
    <row r="51" spans="1:12" s="3" customFormat="1" ht="15.95" customHeight="1" x14ac:dyDescent="0.2">
      <c r="A51" s="272" t="s">
        <v>266</v>
      </c>
      <c r="B51" s="266">
        <v>1</v>
      </c>
      <c r="C51" s="26">
        <v>4.4640000000000004</v>
      </c>
      <c r="D51" s="26">
        <v>41.4</v>
      </c>
      <c r="E51" s="26">
        <v>4.9000000000000004</v>
      </c>
      <c r="F51" s="84">
        <v>7.7</v>
      </c>
      <c r="G51" s="215">
        <v>7</v>
      </c>
      <c r="H51" s="27">
        <v>7</v>
      </c>
      <c r="I51" s="27">
        <v>13</v>
      </c>
      <c r="J51" s="27">
        <v>10</v>
      </c>
      <c r="K51" s="216">
        <v>10</v>
      </c>
      <c r="L51" s="174" t="s">
        <v>361</v>
      </c>
    </row>
    <row r="52" spans="1:12" s="3" customFormat="1" ht="15.95" customHeight="1" x14ac:dyDescent="0.2">
      <c r="A52" s="169" t="s">
        <v>267</v>
      </c>
      <c r="B52" s="266">
        <v>0</v>
      </c>
      <c r="C52" s="26">
        <v>0</v>
      </c>
      <c r="D52" s="26">
        <v>0</v>
      </c>
      <c r="E52" s="26">
        <v>0</v>
      </c>
      <c r="F52" s="84">
        <v>0</v>
      </c>
      <c r="G52" s="215">
        <v>0</v>
      </c>
      <c r="H52" s="27">
        <v>0</v>
      </c>
      <c r="I52" s="27">
        <v>0</v>
      </c>
      <c r="J52" s="27">
        <v>0</v>
      </c>
      <c r="K52" s="216">
        <v>0</v>
      </c>
      <c r="L52" s="174" t="s">
        <v>362</v>
      </c>
    </row>
    <row r="53" spans="1:12" s="3" customFormat="1" ht="15.95" customHeight="1" x14ac:dyDescent="0.2">
      <c r="A53" s="169" t="s">
        <v>268</v>
      </c>
      <c r="B53" s="266">
        <v>81</v>
      </c>
      <c r="C53" s="26">
        <v>90</v>
      </c>
      <c r="D53" s="26">
        <v>0</v>
      </c>
      <c r="E53" s="26">
        <v>0</v>
      </c>
      <c r="F53" s="84">
        <v>0</v>
      </c>
      <c r="G53" s="215">
        <v>3</v>
      </c>
      <c r="H53" s="27">
        <v>3</v>
      </c>
      <c r="I53" s="27">
        <v>0</v>
      </c>
      <c r="J53" s="27">
        <v>0</v>
      </c>
      <c r="K53" s="216">
        <v>0</v>
      </c>
      <c r="L53" s="174" t="s">
        <v>363</v>
      </c>
    </row>
    <row r="54" spans="1:12" s="3" customFormat="1" ht="15.95" customHeight="1" x14ac:dyDescent="0.2">
      <c r="A54" s="169" t="s">
        <v>412</v>
      </c>
      <c r="B54" s="266">
        <v>0</v>
      </c>
      <c r="C54" s="26">
        <v>0</v>
      </c>
      <c r="D54" s="26">
        <v>9.8000000000000007</v>
      </c>
      <c r="E54" s="26">
        <v>6.7</v>
      </c>
      <c r="F54" s="84">
        <v>0</v>
      </c>
      <c r="G54" s="215">
        <v>0</v>
      </c>
      <c r="H54" s="27">
        <v>0</v>
      </c>
      <c r="I54" s="27">
        <v>0</v>
      </c>
      <c r="J54" s="27">
        <v>6</v>
      </c>
      <c r="K54" s="216">
        <v>0</v>
      </c>
      <c r="L54" s="174"/>
    </row>
    <row r="55" spans="1:12" s="3" customFormat="1" ht="15.95" customHeight="1" x14ac:dyDescent="0.2">
      <c r="A55" s="169" t="s">
        <v>431</v>
      </c>
      <c r="B55" s="266"/>
      <c r="C55" s="26"/>
      <c r="D55" s="26"/>
      <c r="E55" s="26">
        <v>95</v>
      </c>
      <c r="F55" s="84">
        <v>98.5</v>
      </c>
      <c r="G55" s="215"/>
      <c r="H55" s="27"/>
      <c r="I55" s="27"/>
      <c r="J55" s="27">
        <v>9</v>
      </c>
      <c r="K55" s="216">
        <v>2</v>
      </c>
      <c r="L55" s="174" t="s">
        <v>432</v>
      </c>
    </row>
    <row r="56" spans="1:12" s="3" customFormat="1" ht="15.95" customHeight="1" x14ac:dyDescent="0.2">
      <c r="A56" s="169" t="s">
        <v>364</v>
      </c>
      <c r="B56" s="267">
        <v>0</v>
      </c>
      <c r="C56" s="28">
        <v>0</v>
      </c>
      <c r="D56" s="28">
        <v>0</v>
      </c>
      <c r="E56" s="28">
        <v>0</v>
      </c>
      <c r="F56" s="275">
        <v>0</v>
      </c>
      <c r="G56" s="279">
        <v>0</v>
      </c>
      <c r="H56" s="29">
        <v>0</v>
      </c>
      <c r="I56" s="29">
        <v>0</v>
      </c>
      <c r="J56" s="29">
        <v>0</v>
      </c>
      <c r="K56" s="280">
        <v>0</v>
      </c>
      <c r="L56" s="174" t="s">
        <v>365</v>
      </c>
    </row>
    <row r="57" spans="1:12" s="3" customFormat="1" ht="15.95" customHeight="1" x14ac:dyDescent="0.2">
      <c r="A57" s="169" t="s">
        <v>366</v>
      </c>
      <c r="B57" s="267">
        <v>0</v>
      </c>
      <c r="C57" s="28">
        <v>38.200000000000003</v>
      </c>
      <c r="D57" s="28">
        <v>0</v>
      </c>
      <c r="E57" s="26">
        <v>0</v>
      </c>
      <c r="F57" s="84">
        <v>0</v>
      </c>
      <c r="G57" s="279">
        <v>0</v>
      </c>
      <c r="H57" s="29">
        <v>4</v>
      </c>
      <c r="I57" s="29">
        <v>0</v>
      </c>
      <c r="J57" s="27">
        <v>0</v>
      </c>
      <c r="K57" s="216">
        <v>0</v>
      </c>
      <c r="L57" s="174"/>
    </row>
    <row r="58" spans="1:12" s="3" customFormat="1" ht="15.95" customHeight="1" thickBot="1" x14ac:dyDescent="0.25">
      <c r="A58" s="273" t="s">
        <v>413</v>
      </c>
      <c r="B58" s="270">
        <v>0</v>
      </c>
      <c r="C58" s="262">
        <v>0</v>
      </c>
      <c r="D58" s="262">
        <v>17.7</v>
      </c>
      <c r="E58" s="262">
        <v>28.3</v>
      </c>
      <c r="F58" s="277">
        <v>325.2</v>
      </c>
      <c r="G58" s="222">
        <v>0</v>
      </c>
      <c r="H58" s="203">
        <v>0</v>
      </c>
      <c r="I58" s="203">
        <v>6</v>
      </c>
      <c r="J58" s="203">
        <v>6</v>
      </c>
      <c r="K58" s="223">
        <v>12</v>
      </c>
      <c r="L58" s="176" t="s">
        <v>367</v>
      </c>
    </row>
    <row r="59" spans="1:12" s="3" customFormat="1" ht="25.5" customHeight="1" thickBot="1" x14ac:dyDescent="0.25">
      <c r="A59" s="144" t="s">
        <v>269</v>
      </c>
      <c r="B59" s="271">
        <f t="shared" ref="B59:K59" si="0">SUM(B5:B58)</f>
        <v>1003.8150000000001</v>
      </c>
      <c r="C59" s="263">
        <f t="shared" si="0"/>
        <v>1360.0240000000001</v>
      </c>
      <c r="D59" s="263">
        <f t="shared" ref="D59" si="1">SUM(D5:D58)</f>
        <v>1846.7049999999999</v>
      </c>
      <c r="E59" s="263">
        <f>SUM(E5:E58)</f>
        <v>1138.5000000000002</v>
      </c>
      <c r="F59" s="278">
        <f t="shared" si="0"/>
        <v>1580.9</v>
      </c>
      <c r="G59" s="224">
        <f t="shared" si="0"/>
        <v>74</v>
      </c>
      <c r="H59" s="204">
        <f t="shared" si="0"/>
        <v>67</v>
      </c>
      <c r="I59" s="204">
        <f>SUM(I5:I58)</f>
        <v>85</v>
      </c>
      <c r="J59" s="204">
        <f>SUM(J5:J58)</f>
        <v>85</v>
      </c>
      <c r="K59" s="225">
        <f t="shared" si="0"/>
        <v>80</v>
      </c>
      <c r="L59" s="145"/>
    </row>
  </sheetData>
  <sheetProtection selectLockedCells="1"/>
  <mergeCells count="5">
    <mergeCell ref="A1:F1"/>
    <mergeCell ref="A3:A4"/>
    <mergeCell ref="B3:F3"/>
    <mergeCell ref="G3:K3"/>
    <mergeCell ref="L3:L4"/>
  </mergeCells>
  <printOptions horizontalCentered="1" verticalCentered="1"/>
  <pageMargins left="1" right="1" top="1" bottom="1" header="0.5" footer="0.5"/>
  <pageSetup paperSize="9" scale="58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view="pageBreakPreview" zoomScaleNormal="90" zoomScaleSheetLayoutView="100" workbookViewId="0">
      <pane ySplit="4" topLeftCell="A5" activePane="bottomLeft" state="frozen"/>
      <selection activeCell="A39" sqref="A39"/>
      <selection pane="bottomLeft" activeCell="H30" sqref="H30"/>
    </sheetView>
  </sheetViews>
  <sheetFormatPr defaultRowHeight="20.100000000000001" customHeight="1" x14ac:dyDescent="0.2"/>
  <cols>
    <col min="1" max="1" width="22.5703125" style="34" customWidth="1"/>
    <col min="2" max="2" width="8.140625" style="34" customWidth="1"/>
    <col min="3" max="3" width="7.140625" style="34" customWidth="1"/>
    <col min="4" max="4" width="7.42578125" style="34" customWidth="1"/>
    <col min="5" max="7" width="7.28515625" style="34" customWidth="1"/>
    <col min="8" max="8" width="5.7109375" style="34" bestFit="1" customWidth="1"/>
    <col min="9" max="9" width="5.85546875" style="34" customWidth="1"/>
    <col min="10" max="12" width="5.7109375" style="34" customWidth="1"/>
    <col min="13" max="13" width="25.85546875" style="34" customWidth="1"/>
    <col min="14" max="16384" width="9.140625" style="34"/>
  </cols>
  <sheetData>
    <row r="1" spans="1:13" ht="20.100000000000001" customHeight="1" x14ac:dyDescent="0.2">
      <c r="A1" s="371" t="s">
        <v>299</v>
      </c>
      <c r="B1" s="371"/>
      <c r="C1" s="372"/>
      <c r="D1" s="372"/>
      <c r="E1" s="372"/>
      <c r="F1" s="372"/>
      <c r="G1" s="372"/>
      <c r="M1" s="77" t="s">
        <v>414</v>
      </c>
    </row>
    <row r="2" spans="1:13" ht="19.5" customHeight="1" thickBot="1" x14ac:dyDescent="0.25">
      <c r="A2" s="395" t="s">
        <v>84</v>
      </c>
      <c r="B2" s="395"/>
      <c r="C2" s="395"/>
      <c r="D2" s="395"/>
      <c r="E2" s="395"/>
      <c r="F2" s="395"/>
      <c r="G2" s="395"/>
      <c r="H2" s="44"/>
      <c r="I2" s="44"/>
      <c r="J2" s="44"/>
      <c r="K2" s="44"/>
    </row>
    <row r="3" spans="1:13" s="2" customFormat="1" ht="20.100000000000001" customHeight="1" x14ac:dyDescent="0.2">
      <c r="A3" s="396" t="s">
        <v>389</v>
      </c>
      <c r="B3" s="397"/>
      <c r="C3" s="381" t="s">
        <v>388</v>
      </c>
      <c r="D3" s="375"/>
      <c r="E3" s="375"/>
      <c r="F3" s="375"/>
      <c r="G3" s="369"/>
      <c r="H3" s="388" t="s">
        <v>0</v>
      </c>
      <c r="I3" s="388"/>
      <c r="J3" s="388"/>
      <c r="K3" s="388"/>
      <c r="L3" s="388"/>
      <c r="M3" s="385" t="s">
        <v>3</v>
      </c>
    </row>
    <row r="4" spans="1:13" s="2" customFormat="1" ht="20.100000000000001" customHeight="1" thickBot="1" x14ac:dyDescent="0.25">
      <c r="A4" s="398"/>
      <c r="B4" s="399"/>
      <c r="C4" s="177">
        <v>2013</v>
      </c>
      <c r="D4" s="162">
        <v>2014</v>
      </c>
      <c r="E4" s="162">
        <v>2015</v>
      </c>
      <c r="F4" s="162">
        <v>2016</v>
      </c>
      <c r="G4" s="178">
        <v>2017</v>
      </c>
      <c r="H4" s="163">
        <v>2013</v>
      </c>
      <c r="I4" s="162">
        <v>2014</v>
      </c>
      <c r="J4" s="162">
        <v>2015</v>
      </c>
      <c r="K4" s="162">
        <v>2016</v>
      </c>
      <c r="L4" s="172">
        <v>2017</v>
      </c>
      <c r="M4" s="392"/>
    </row>
    <row r="5" spans="1:13" s="3" customFormat="1" ht="20.100000000000001" customHeight="1" x14ac:dyDescent="0.2">
      <c r="A5" s="303" t="s">
        <v>438</v>
      </c>
      <c r="B5" s="304" t="s">
        <v>436</v>
      </c>
      <c r="C5" s="305">
        <v>0</v>
      </c>
      <c r="D5" s="306">
        <v>0</v>
      </c>
      <c r="E5" s="306">
        <v>0</v>
      </c>
      <c r="F5" s="306">
        <v>0</v>
      </c>
      <c r="G5" s="307">
        <v>0</v>
      </c>
      <c r="H5" s="308">
        <v>0</v>
      </c>
      <c r="I5" s="246">
        <v>0</v>
      </c>
      <c r="J5" s="246">
        <v>0</v>
      </c>
      <c r="K5" s="246">
        <v>0</v>
      </c>
      <c r="L5" s="309">
        <v>0</v>
      </c>
      <c r="M5" s="220" t="s">
        <v>272</v>
      </c>
    </row>
    <row r="6" spans="1:13" s="3" customFormat="1" ht="20.100000000000001" customHeight="1" x14ac:dyDescent="0.2">
      <c r="A6" s="211" t="s">
        <v>439</v>
      </c>
      <c r="B6" s="302" t="s">
        <v>436</v>
      </c>
      <c r="C6" s="287">
        <v>0</v>
      </c>
      <c r="D6" s="45">
        <v>0</v>
      </c>
      <c r="E6" s="45">
        <v>91.7</v>
      </c>
      <c r="F6" s="45">
        <v>85</v>
      </c>
      <c r="G6" s="288">
        <v>0</v>
      </c>
      <c r="H6" s="289">
        <v>0</v>
      </c>
      <c r="I6" s="81">
        <v>0</v>
      </c>
      <c r="J6" s="81">
        <v>30</v>
      </c>
      <c r="K6" s="81">
        <v>27</v>
      </c>
      <c r="L6" s="290">
        <v>22</v>
      </c>
      <c r="M6" s="169" t="s">
        <v>272</v>
      </c>
    </row>
    <row r="7" spans="1:13" s="3" customFormat="1" ht="20.100000000000001" customHeight="1" thickBot="1" x14ac:dyDescent="0.25">
      <c r="A7" s="310" t="s">
        <v>440</v>
      </c>
      <c r="B7" s="311" t="s">
        <v>436</v>
      </c>
      <c r="C7" s="312">
        <v>132.4</v>
      </c>
      <c r="D7" s="313">
        <v>116</v>
      </c>
      <c r="E7" s="313">
        <v>96</v>
      </c>
      <c r="F7" s="313">
        <v>106.3</v>
      </c>
      <c r="G7" s="314">
        <v>58.021000000000001</v>
      </c>
      <c r="H7" s="315">
        <v>9</v>
      </c>
      <c r="I7" s="241">
        <v>15</v>
      </c>
      <c r="J7" s="241">
        <v>15</v>
      </c>
      <c r="K7" s="241">
        <v>13</v>
      </c>
      <c r="L7" s="316">
        <v>7</v>
      </c>
      <c r="M7" s="317" t="s">
        <v>271</v>
      </c>
    </row>
    <row r="8" spans="1:13" s="3" customFormat="1" ht="20.100000000000001" hidden="1" customHeight="1" x14ac:dyDescent="0.2">
      <c r="A8" s="210"/>
      <c r="B8" s="301"/>
      <c r="C8" s="282"/>
      <c r="D8" s="283"/>
      <c r="E8" s="283"/>
      <c r="F8" s="283"/>
      <c r="G8" s="284"/>
      <c r="H8" s="285"/>
      <c r="I8" s="230"/>
      <c r="J8" s="230"/>
      <c r="K8" s="230"/>
      <c r="L8" s="286"/>
      <c r="M8" s="168"/>
    </row>
    <row r="9" spans="1:13" s="3" customFormat="1" ht="20.100000000000001" customHeight="1" x14ac:dyDescent="0.2">
      <c r="A9" s="211" t="s">
        <v>441</v>
      </c>
      <c r="B9" s="302" t="s">
        <v>437</v>
      </c>
      <c r="C9" s="287">
        <v>133.69999999999999</v>
      </c>
      <c r="D9" s="45">
        <v>0</v>
      </c>
      <c r="E9" s="45">
        <v>0</v>
      </c>
      <c r="F9" s="45">
        <v>0</v>
      </c>
      <c r="G9" s="288">
        <v>0</v>
      </c>
      <c r="H9" s="289">
        <v>41</v>
      </c>
      <c r="I9" s="81">
        <v>27</v>
      </c>
      <c r="J9" s="81">
        <v>0</v>
      </c>
      <c r="K9" s="81">
        <v>0</v>
      </c>
      <c r="L9" s="290">
        <v>0</v>
      </c>
      <c r="M9" s="169" t="s">
        <v>272</v>
      </c>
    </row>
    <row r="10" spans="1:13" s="3" customFormat="1" ht="20.100000000000001" customHeight="1" x14ac:dyDescent="0.2">
      <c r="A10" s="211" t="s">
        <v>442</v>
      </c>
      <c r="B10" s="302" t="s">
        <v>437</v>
      </c>
      <c r="C10" s="287">
        <v>0</v>
      </c>
      <c r="D10" s="45">
        <v>0</v>
      </c>
      <c r="E10" s="45">
        <v>0</v>
      </c>
      <c r="F10" s="45">
        <v>0</v>
      </c>
      <c r="G10" s="288">
        <v>0</v>
      </c>
      <c r="H10" s="289">
        <v>6</v>
      </c>
      <c r="I10" s="81">
        <v>0</v>
      </c>
      <c r="J10" s="81">
        <v>0</v>
      </c>
      <c r="K10" s="81">
        <v>0</v>
      </c>
      <c r="L10" s="290">
        <v>0</v>
      </c>
      <c r="M10" s="169" t="s">
        <v>273</v>
      </c>
    </row>
    <row r="11" spans="1:13" s="3" customFormat="1" ht="20.100000000000001" customHeight="1" x14ac:dyDescent="0.2">
      <c r="A11" s="211" t="s">
        <v>443</v>
      </c>
      <c r="B11" s="302" t="s">
        <v>437</v>
      </c>
      <c r="C11" s="287">
        <v>0</v>
      </c>
      <c r="D11" s="45">
        <v>0</v>
      </c>
      <c r="E11" s="45">
        <v>0</v>
      </c>
      <c r="F11" s="45">
        <v>0</v>
      </c>
      <c r="G11" s="288">
        <v>0</v>
      </c>
      <c r="H11" s="289">
        <v>0</v>
      </c>
      <c r="I11" s="81">
        <v>0</v>
      </c>
      <c r="J11" s="81">
        <v>0</v>
      </c>
      <c r="K11" s="81">
        <v>0</v>
      </c>
      <c r="L11" s="290">
        <v>0</v>
      </c>
      <c r="M11" s="169" t="s">
        <v>274</v>
      </c>
    </row>
    <row r="12" spans="1:13" s="3" customFormat="1" ht="20.100000000000001" customHeight="1" x14ac:dyDescent="0.2">
      <c r="A12" s="211" t="s">
        <v>444</v>
      </c>
      <c r="B12" s="302" t="s">
        <v>437</v>
      </c>
      <c r="C12" s="287">
        <v>0</v>
      </c>
      <c r="D12" s="45">
        <v>0.5</v>
      </c>
      <c r="E12" s="45">
        <v>0.3</v>
      </c>
      <c r="F12" s="45">
        <v>0.3</v>
      </c>
      <c r="G12" s="288">
        <v>0.24399999999999999</v>
      </c>
      <c r="H12" s="289">
        <v>0</v>
      </c>
      <c r="I12" s="81">
        <v>1</v>
      </c>
      <c r="J12" s="81">
        <v>1</v>
      </c>
      <c r="K12" s="81">
        <v>1</v>
      </c>
      <c r="L12" s="290">
        <v>1</v>
      </c>
      <c r="M12" s="169" t="s">
        <v>275</v>
      </c>
    </row>
    <row r="13" spans="1:13" s="3" customFormat="1" ht="20.100000000000001" customHeight="1" x14ac:dyDescent="0.2">
      <c r="A13" s="211" t="s">
        <v>445</v>
      </c>
      <c r="B13" s="302" t="s">
        <v>437</v>
      </c>
      <c r="C13" s="287">
        <v>89</v>
      </c>
      <c r="D13" s="45">
        <v>96</v>
      </c>
      <c r="E13" s="45">
        <v>99</v>
      </c>
      <c r="F13" s="45">
        <v>60</v>
      </c>
      <c r="G13" s="288">
        <v>0</v>
      </c>
      <c r="H13" s="289">
        <v>9</v>
      </c>
      <c r="I13" s="81">
        <v>15</v>
      </c>
      <c r="J13" s="81">
        <v>15</v>
      </c>
      <c r="K13" s="81">
        <v>15</v>
      </c>
      <c r="L13" s="290">
        <v>0</v>
      </c>
      <c r="M13" s="169" t="s">
        <v>273</v>
      </c>
    </row>
    <row r="14" spans="1:13" s="3" customFormat="1" ht="20.100000000000001" customHeight="1" x14ac:dyDescent="0.2">
      <c r="A14" s="211" t="s">
        <v>446</v>
      </c>
      <c r="B14" s="302" t="s">
        <v>437</v>
      </c>
      <c r="C14" s="287">
        <v>1.2</v>
      </c>
      <c r="D14" s="45">
        <v>0.1</v>
      </c>
      <c r="E14" s="45">
        <v>0.1</v>
      </c>
      <c r="F14" s="45">
        <v>2.7</v>
      </c>
      <c r="G14" s="288">
        <v>28.8</v>
      </c>
      <c r="H14" s="289">
        <v>5</v>
      </c>
      <c r="I14" s="81">
        <v>1</v>
      </c>
      <c r="J14" s="81">
        <v>3</v>
      </c>
      <c r="K14" s="81">
        <v>4</v>
      </c>
      <c r="L14" s="290">
        <v>3</v>
      </c>
      <c r="M14" s="169" t="s">
        <v>276</v>
      </c>
    </row>
    <row r="15" spans="1:13" s="3" customFormat="1" ht="20.100000000000001" customHeight="1" x14ac:dyDescent="0.2">
      <c r="A15" s="211" t="s">
        <v>447</v>
      </c>
      <c r="B15" s="302" t="s">
        <v>437</v>
      </c>
      <c r="C15" s="287">
        <v>0</v>
      </c>
      <c r="D15" s="45">
        <v>0</v>
      </c>
      <c r="E15" s="45">
        <v>0</v>
      </c>
      <c r="F15" s="45">
        <v>2.1</v>
      </c>
      <c r="G15" s="288">
        <v>0</v>
      </c>
      <c r="H15" s="289">
        <v>0</v>
      </c>
      <c r="I15" s="81">
        <v>0</v>
      </c>
      <c r="J15" s="81">
        <v>0</v>
      </c>
      <c r="K15" s="81">
        <v>2</v>
      </c>
      <c r="L15" s="290">
        <v>0</v>
      </c>
      <c r="M15" s="169"/>
    </row>
    <row r="16" spans="1:13" s="3" customFormat="1" ht="20.100000000000001" customHeight="1" x14ac:dyDescent="0.2">
      <c r="A16" s="211" t="s">
        <v>448</v>
      </c>
      <c r="B16" s="302" t="s">
        <v>437</v>
      </c>
      <c r="C16" s="287">
        <v>0</v>
      </c>
      <c r="D16" s="45">
        <v>0</v>
      </c>
      <c r="E16" s="45">
        <v>0</v>
      </c>
      <c r="F16" s="45">
        <v>0</v>
      </c>
      <c r="G16" s="288">
        <v>0</v>
      </c>
      <c r="H16" s="289">
        <v>0</v>
      </c>
      <c r="I16" s="81">
        <v>0</v>
      </c>
      <c r="J16" s="81">
        <v>0</v>
      </c>
      <c r="K16" s="81">
        <v>0</v>
      </c>
      <c r="L16" s="290">
        <v>0</v>
      </c>
      <c r="M16" s="169" t="s">
        <v>121</v>
      </c>
    </row>
    <row r="17" spans="1:13" s="3" customFormat="1" ht="20.100000000000001" customHeight="1" x14ac:dyDescent="0.2">
      <c r="A17" s="211" t="s">
        <v>449</v>
      </c>
      <c r="B17" s="302" t="s">
        <v>437</v>
      </c>
      <c r="C17" s="287">
        <v>0</v>
      </c>
      <c r="D17" s="45">
        <v>0</v>
      </c>
      <c r="E17" s="45">
        <v>0</v>
      </c>
      <c r="F17" s="45">
        <v>0</v>
      </c>
      <c r="G17" s="288">
        <v>0</v>
      </c>
      <c r="H17" s="289">
        <v>0</v>
      </c>
      <c r="I17" s="81">
        <v>0</v>
      </c>
      <c r="J17" s="81">
        <v>0</v>
      </c>
      <c r="K17" s="81">
        <v>0</v>
      </c>
      <c r="L17" s="290">
        <v>0</v>
      </c>
      <c r="M17" s="169" t="s">
        <v>121</v>
      </c>
    </row>
    <row r="18" spans="1:13" s="3" customFormat="1" ht="20.100000000000001" customHeight="1" x14ac:dyDescent="0.2">
      <c r="A18" s="211" t="s">
        <v>450</v>
      </c>
      <c r="B18" s="302" t="s">
        <v>437</v>
      </c>
      <c r="C18" s="287">
        <v>0</v>
      </c>
      <c r="D18" s="45">
        <v>0</v>
      </c>
      <c r="E18" s="45">
        <v>0</v>
      </c>
      <c r="F18" s="45">
        <v>0</v>
      </c>
      <c r="G18" s="288">
        <v>0</v>
      </c>
      <c r="H18" s="289">
        <v>0</v>
      </c>
      <c r="I18" s="81">
        <v>0</v>
      </c>
      <c r="J18" s="81">
        <v>0</v>
      </c>
      <c r="K18" s="81">
        <v>0</v>
      </c>
      <c r="L18" s="290">
        <v>0</v>
      </c>
      <c r="M18" s="169" t="s">
        <v>121</v>
      </c>
    </row>
    <row r="19" spans="1:13" s="3" customFormat="1" ht="20.100000000000001" customHeight="1" x14ac:dyDescent="0.2">
      <c r="A19" s="211" t="s">
        <v>451</v>
      </c>
      <c r="B19" s="302" t="s">
        <v>437</v>
      </c>
      <c r="C19" s="287">
        <v>0</v>
      </c>
      <c r="D19" s="45">
        <v>0</v>
      </c>
      <c r="E19" s="45">
        <v>0</v>
      </c>
      <c r="F19" s="45">
        <v>0</v>
      </c>
      <c r="G19" s="288">
        <v>0</v>
      </c>
      <c r="H19" s="289">
        <v>0</v>
      </c>
      <c r="I19" s="81">
        <v>0</v>
      </c>
      <c r="J19" s="81">
        <v>0</v>
      </c>
      <c r="K19" s="81">
        <v>0</v>
      </c>
      <c r="L19" s="290">
        <v>0</v>
      </c>
      <c r="M19" s="169" t="s">
        <v>121</v>
      </c>
    </row>
    <row r="20" spans="1:13" s="3" customFormat="1" ht="20.100000000000001" customHeight="1" x14ac:dyDescent="0.2">
      <c r="A20" s="211" t="s">
        <v>452</v>
      </c>
      <c r="B20" s="302" t="s">
        <v>437</v>
      </c>
      <c r="C20" s="287">
        <v>0</v>
      </c>
      <c r="D20" s="45">
        <v>0</v>
      </c>
      <c r="E20" s="45">
        <v>0</v>
      </c>
      <c r="F20" s="45">
        <v>0</v>
      </c>
      <c r="G20" s="288">
        <v>0</v>
      </c>
      <c r="H20" s="289">
        <v>0</v>
      </c>
      <c r="I20" s="81">
        <v>0</v>
      </c>
      <c r="J20" s="81">
        <v>0</v>
      </c>
      <c r="K20" s="81">
        <v>0</v>
      </c>
      <c r="L20" s="290">
        <v>0</v>
      </c>
      <c r="M20" s="169" t="s">
        <v>121</v>
      </c>
    </row>
    <row r="21" spans="1:13" s="3" customFormat="1" ht="20.100000000000001" hidden="1" customHeight="1" x14ac:dyDescent="0.2">
      <c r="A21" s="211"/>
      <c r="B21" s="302" t="s">
        <v>437</v>
      </c>
      <c r="C21" s="287"/>
      <c r="D21" s="45"/>
      <c r="E21" s="45"/>
      <c r="F21" s="45"/>
      <c r="G21" s="288"/>
      <c r="H21" s="289"/>
      <c r="I21" s="81"/>
      <c r="J21" s="81"/>
      <c r="K21" s="81"/>
      <c r="L21" s="290"/>
      <c r="M21" s="169"/>
    </row>
    <row r="22" spans="1:13" s="3" customFormat="1" ht="20.100000000000001" hidden="1" customHeight="1" x14ac:dyDescent="0.2">
      <c r="A22" s="211"/>
      <c r="B22" s="302" t="s">
        <v>437</v>
      </c>
      <c r="C22" s="287"/>
      <c r="D22" s="45"/>
      <c r="E22" s="45"/>
      <c r="F22" s="45"/>
      <c r="G22" s="288"/>
      <c r="H22" s="289"/>
      <c r="I22" s="81"/>
      <c r="J22" s="81"/>
      <c r="K22" s="81"/>
      <c r="L22" s="290"/>
      <c r="M22" s="169"/>
    </row>
    <row r="23" spans="1:13" s="3" customFormat="1" ht="20.100000000000001" customHeight="1" x14ac:dyDescent="0.2">
      <c r="A23" s="211" t="s">
        <v>453</v>
      </c>
      <c r="B23" s="302" t="s">
        <v>437</v>
      </c>
      <c r="C23" s="287">
        <v>0</v>
      </c>
      <c r="D23" s="45">
        <v>0</v>
      </c>
      <c r="E23" s="45">
        <v>0</v>
      </c>
      <c r="F23" s="45">
        <v>0</v>
      </c>
      <c r="G23" s="288">
        <v>0</v>
      </c>
      <c r="H23" s="289">
        <v>0</v>
      </c>
      <c r="I23" s="81">
        <v>0</v>
      </c>
      <c r="J23" s="81">
        <v>0</v>
      </c>
      <c r="K23" s="81">
        <v>0</v>
      </c>
      <c r="L23" s="290">
        <v>0</v>
      </c>
      <c r="M23" s="169" t="s">
        <v>277</v>
      </c>
    </row>
    <row r="24" spans="1:13" s="3" customFormat="1" ht="20.100000000000001" customHeight="1" x14ac:dyDescent="0.2">
      <c r="A24" s="211" t="s">
        <v>454</v>
      </c>
      <c r="B24" s="302" t="s">
        <v>437</v>
      </c>
      <c r="C24" s="287">
        <v>0</v>
      </c>
      <c r="D24" s="45">
        <v>0</v>
      </c>
      <c r="E24" s="45">
        <v>0</v>
      </c>
      <c r="F24" s="45">
        <v>0</v>
      </c>
      <c r="G24" s="288">
        <v>18</v>
      </c>
      <c r="H24" s="289">
        <v>0</v>
      </c>
      <c r="I24" s="81">
        <v>0</v>
      </c>
      <c r="J24" s="81">
        <v>0</v>
      </c>
      <c r="K24" s="81">
        <v>0</v>
      </c>
      <c r="L24" s="290">
        <v>13</v>
      </c>
      <c r="M24" s="169" t="s">
        <v>278</v>
      </c>
    </row>
    <row r="25" spans="1:13" s="3" customFormat="1" ht="20.100000000000001" customHeight="1" x14ac:dyDescent="0.2">
      <c r="A25" s="211" t="s">
        <v>455</v>
      </c>
      <c r="B25" s="302" t="s">
        <v>437</v>
      </c>
      <c r="C25" s="287">
        <v>0</v>
      </c>
      <c r="D25" s="45">
        <v>70</v>
      </c>
      <c r="E25" s="45">
        <v>49</v>
      </c>
      <c r="F25" s="45">
        <v>49</v>
      </c>
      <c r="G25" s="288">
        <v>45</v>
      </c>
      <c r="H25" s="289">
        <v>0</v>
      </c>
      <c r="I25" s="81">
        <v>9</v>
      </c>
      <c r="J25" s="81">
        <v>9</v>
      </c>
      <c r="K25" s="81">
        <v>8</v>
      </c>
      <c r="L25" s="290">
        <v>5</v>
      </c>
      <c r="M25" s="169" t="s">
        <v>279</v>
      </c>
    </row>
    <row r="26" spans="1:13" s="3" customFormat="1" ht="20.100000000000001" customHeight="1" x14ac:dyDescent="0.2">
      <c r="A26" s="211" t="s">
        <v>456</v>
      </c>
      <c r="B26" s="302" t="s">
        <v>437</v>
      </c>
      <c r="C26" s="287">
        <v>0</v>
      </c>
      <c r="D26" s="45">
        <v>0</v>
      </c>
      <c r="E26" s="45">
        <v>0</v>
      </c>
      <c r="F26" s="45">
        <v>0</v>
      </c>
      <c r="G26" s="288">
        <v>45</v>
      </c>
      <c r="H26" s="289">
        <v>0</v>
      </c>
      <c r="I26" s="81">
        <v>0</v>
      </c>
      <c r="J26" s="81">
        <v>0</v>
      </c>
      <c r="K26" s="81">
        <v>0</v>
      </c>
      <c r="L26" s="290">
        <v>4</v>
      </c>
      <c r="M26" s="169" t="s">
        <v>280</v>
      </c>
    </row>
    <row r="27" spans="1:13" s="3" customFormat="1" ht="20.100000000000001" customHeight="1" thickBot="1" x14ac:dyDescent="0.25">
      <c r="A27" s="212" t="s">
        <v>457</v>
      </c>
      <c r="B27" s="302" t="s">
        <v>437</v>
      </c>
      <c r="C27" s="291">
        <v>96.3</v>
      </c>
      <c r="D27" s="292">
        <v>52.1</v>
      </c>
      <c r="E27" s="292">
        <v>32.299999999999997</v>
      </c>
      <c r="F27" s="292">
        <v>31.6</v>
      </c>
      <c r="G27" s="293">
        <v>0</v>
      </c>
      <c r="H27" s="294">
        <v>6</v>
      </c>
      <c r="I27" s="254">
        <v>5</v>
      </c>
      <c r="J27" s="254">
        <v>5</v>
      </c>
      <c r="K27" s="254">
        <v>5</v>
      </c>
      <c r="L27" s="295">
        <v>2</v>
      </c>
      <c r="M27" s="170" t="s">
        <v>281</v>
      </c>
    </row>
    <row r="28" spans="1:13" s="3" customFormat="1" ht="20.100000000000001" customHeight="1" thickBot="1" x14ac:dyDescent="0.25">
      <c r="A28" s="400" t="s">
        <v>6</v>
      </c>
      <c r="B28" s="401"/>
      <c r="C28" s="296">
        <f t="shared" ref="C28:L28" si="0">SUM(C5:C27)</f>
        <v>452.6</v>
      </c>
      <c r="D28" s="297">
        <f t="shared" si="0"/>
        <v>334.70000000000005</v>
      </c>
      <c r="E28" s="297">
        <f t="shared" ref="E28:F28" si="1">SUM(E5:E27)</f>
        <v>368.40000000000003</v>
      </c>
      <c r="F28" s="297">
        <f t="shared" si="1"/>
        <v>337.00000000000006</v>
      </c>
      <c r="G28" s="298">
        <f t="shared" si="0"/>
        <v>195.065</v>
      </c>
      <c r="H28" s="299">
        <f t="shared" si="0"/>
        <v>76</v>
      </c>
      <c r="I28" s="260">
        <f t="shared" si="0"/>
        <v>73</v>
      </c>
      <c r="J28" s="260">
        <f t="shared" ref="J28:K28" si="2">SUM(J5:J27)</f>
        <v>78</v>
      </c>
      <c r="K28" s="260">
        <f t="shared" si="2"/>
        <v>75</v>
      </c>
      <c r="L28" s="300">
        <f t="shared" si="0"/>
        <v>57</v>
      </c>
      <c r="M28" s="281"/>
    </row>
    <row r="30" spans="1:13" ht="20.100000000000001" customHeight="1" x14ac:dyDescent="0.2">
      <c r="A30" s="34" t="s">
        <v>435</v>
      </c>
      <c r="G30" s="58"/>
    </row>
    <row r="31" spans="1:13" ht="20.100000000000001" customHeight="1" x14ac:dyDescent="0.2">
      <c r="C31" s="393"/>
      <c r="D31" s="393"/>
      <c r="E31" s="393"/>
      <c r="F31" s="393"/>
      <c r="G31" s="393"/>
    </row>
    <row r="32" spans="1:13" ht="20.100000000000001" customHeight="1" x14ac:dyDescent="0.2">
      <c r="C32" s="394"/>
      <c r="D32" s="394"/>
      <c r="E32" s="394"/>
      <c r="F32" s="394"/>
      <c r="G32" s="394"/>
    </row>
  </sheetData>
  <sheetProtection selectLockedCells="1"/>
  <mergeCells count="8">
    <mergeCell ref="M3:M4"/>
    <mergeCell ref="C31:G32"/>
    <mergeCell ref="A1:G1"/>
    <mergeCell ref="A2:G2"/>
    <mergeCell ref="C3:G3"/>
    <mergeCell ref="H3:L3"/>
    <mergeCell ref="A3:B4"/>
    <mergeCell ref="A28:B28"/>
  </mergeCells>
  <printOptions horizontalCentered="1" verticalCentered="1"/>
  <pageMargins left="1" right="1" top="1" bottom="1" header="0.5" footer="0.5"/>
  <pageSetup paperSize="9" scale="6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A20" sqref="A20:F20"/>
    </sheetView>
  </sheetViews>
  <sheetFormatPr defaultColWidth="9.140625" defaultRowHeight="20.100000000000001" customHeight="1" x14ac:dyDescent="0.2"/>
  <cols>
    <col min="1" max="1" width="25.42578125" style="6" customWidth="1"/>
    <col min="2" max="11" width="6.28515625" style="6" customWidth="1"/>
    <col min="12" max="12" width="23.28515625" style="6" customWidth="1"/>
    <col min="13" max="16384" width="9.140625" style="6"/>
  </cols>
  <sheetData>
    <row r="1" spans="1:12" ht="20.100000000000001" customHeight="1" x14ac:dyDescent="0.3">
      <c r="A1" s="404" t="s">
        <v>300</v>
      </c>
      <c r="B1" s="404"/>
      <c r="C1" s="404"/>
      <c r="D1" s="404"/>
      <c r="E1" s="404"/>
      <c r="F1" s="404"/>
      <c r="G1" s="404"/>
      <c r="L1" s="78" t="s">
        <v>415</v>
      </c>
    </row>
    <row r="2" spans="1:12" ht="20.100000000000001" customHeight="1" thickBot="1" x14ac:dyDescent="0.25">
      <c r="A2" s="405" t="s">
        <v>85</v>
      </c>
      <c r="B2" s="406"/>
      <c r="C2" s="406"/>
      <c r="D2" s="406"/>
      <c r="E2" s="406"/>
      <c r="F2" s="406"/>
      <c r="G2" s="406"/>
    </row>
    <row r="3" spans="1:12" s="2" customFormat="1" ht="20.100000000000001" customHeight="1" x14ac:dyDescent="0.2">
      <c r="A3" s="407" t="s">
        <v>390</v>
      </c>
      <c r="B3" s="381" t="s">
        <v>388</v>
      </c>
      <c r="C3" s="375"/>
      <c r="D3" s="375"/>
      <c r="E3" s="375"/>
      <c r="F3" s="369"/>
      <c r="G3" s="387" t="s">
        <v>0</v>
      </c>
      <c r="H3" s="388"/>
      <c r="I3" s="388"/>
      <c r="J3" s="388"/>
      <c r="K3" s="382"/>
      <c r="L3" s="402" t="s">
        <v>3</v>
      </c>
    </row>
    <row r="4" spans="1:12" s="2" customFormat="1" ht="20.100000000000001" customHeight="1" thickBot="1" x14ac:dyDescent="0.25">
      <c r="A4" s="408"/>
      <c r="B4" s="177">
        <v>2013</v>
      </c>
      <c r="C4" s="162">
        <v>2014</v>
      </c>
      <c r="D4" s="162">
        <v>2015</v>
      </c>
      <c r="E4" s="162">
        <v>2016</v>
      </c>
      <c r="F4" s="178">
        <v>2017</v>
      </c>
      <c r="G4" s="177">
        <v>2013</v>
      </c>
      <c r="H4" s="162">
        <v>2014</v>
      </c>
      <c r="I4" s="162">
        <v>2015</v>
      </c>
      <c r="J4" s="162">
        <v>2016</v>
      </c>
      <c r="K4" s="178">
        <v>2017</v>
      </c>
      <c r="L4" s="403"/>
    </row>
    <row r="5" spans="1:12" s="3" customFormat="1" ht="20.100000000000001" customHeight="1" x14ac:dyDescent="0.2">
      <c r="A5" s="220" t="s">
        <v>99</v>
      </c>
      <c r="B5" s="318">
        <v>0</v>
      </c>
      <c r="C5" s="283">
        <v>78.400000000000006</v>
      </c>
      <c r="D5" s="283">
        <v>144.1</v>
      </c>
      <c r="E5" s="283">
        <v>167.7</v>
      </c>
      <c r="F5" s="325">
        <v>209.6</v>
      </c>
      <c r="G5" s="229">
        <v>4</v>
      </c>
      <c r="H5" s="230">
        <v>6</v>
      </c>
      <c r="I5" s="230">
        <v>8</v>
      </c>
      <c r="J5" s="230">
        <v>6</v>
      </c>
      <c r="K5" s="231">
        <v>9</v>
      </c>
      <c r="L5" s="173" t="s">
        <v>77</v>
      </c>
    </row>
    <row r="6" spans="1:12" s="3" customFormat="1" ht="19.5" customHeight="1" x14ac:dyDescent="0.2">
      <c r="A6" s="169" t="s">
        <v>100</v>
      </c>
      <c r="B6" s="166">
        <v>0</v>
      </c>
      <c r="C6" s="45">
        <v>0</v>
      </c>
      <c r="D6" s="45">
        <v>0</v>
      </c>
      <c r="E6" s="45">
        <v>0</v>
      </c>
      <c r="F6" s="326">
        <v>0</v>
      </c>
      <c r="G6" s="235">
        <v>0</v>
      </c>
      <c r="H6" s="81">
        <v>0</v>
      </c>
      <c r="I6" s="81">
        <v>0</v>
      </c>
      <c r="J6" s="81">
        <v>0</v>
      </c>
      <c r="K6" s="236">
        <v>0</v>
      </c>
      <c r="L6" s="174" t="s">
        <v>11</v>
      </c>
    </row>
    <row r="7" spans="1:12" s="3" customFormat="1" ht="20.100000000000001" customHeight="1" x14ac:dyDescent="0.2">
      <c r="A7" s="169" t="s">
        <v>101</v>
      </c>
      <c r="B7" s="166">
        <v>0</v>
      </c>
      <c r="C7" s="45">
        <v>0</v>
      </c>
      <c r="D7" s="45">
        <v>0</v>
      </c>
      <c r="E7" s="45">
        <v>0</v>
      </c>
      <c r="F7" s="326">
        <v>0</v>
      </c>
      <c r="G7" s="235">
        <v>0</v>
      </c>
      <c r="H7" s="81">
        <v>0</v>
      </c>
      <c r="I7" s="81">
        <v>0</v>
      </c>
      <c r="J7" s="81">
        <v>0</v>
      </c>
      <c r="K7" s="236">
        <v>0</v>
      </c>
      <c r="L7" s="174" t="s">
        <v>282</v>
      </c>
    </row>
    <row r="8" spans="1:12" s="3" customFormat="1" ht="20.100000000000001" customHeight="1" x14ac:dyDescent="0.2">
      <c r="A8" s="169" t="s">
        <v>102</v>
      </c>
      <c r="B8" s="166">
        <v>0</v>
      </c>
      <c r="C8" s="45">
        <v>0</v>
      </c>
      <c r="D8" s="45">
        <v>0</v>
      </c>
      <c r="E8" s="45">
        <v>0</v>
      </c>
      <c r="F8" s="326">
        <v>0</v>
      </c>
      <c r="G8" s="235">
        <v>0</v>
      </c>
      <c r="H8" s="81">
        <v>0</v>
      </c>
      <c r="I8" s="81">
        <v>0</v>
      </c>
      <c r="J8" s="81">
        <v>0</v>
      </c>
      <c r="K8" s="236">
        <v>0</v>
      </c>
      <c r="L8" s="174" t="s">
        <v>11</v>
      </c>
    </row>
    <row r="9" spans="1:12" s="3" customFormat="1" ht="20.100000000000001" customHeight="1" x14ac:dyDescent="0.2">
      <c r="A9" s="169" t="s">
        <v>103</v>
      </c>
      <c r="B9" s="319">
        <v>0</v>
      </c>
      <c r="C9" s="320">
        <v>0</v>
      </c>
      <c r="D9" s="320">
        <v>0</v>
      </c>
      <c r="E9" s="320">
        <v>0</v>
      </c>
      <c r="F9" s="327">
        <v>0</v>
      </c>
      <c r="G9" s="321">
        <v>0</v>
      </c>
      <c r="H9" s="82">
        <v>0</v>
      </c>
      <c r="I9" s="82">
        <v>0</v>
      </c>
      <c r="J9" s="82">
        <v>0</v>
      </c>
      <c r="K9" s="328">
        <v>0</v>
      </c>
      <c r="L9" s="174" t="s">
        <v>77</v>
      </c>
    </row>
    <row r="10" spans="1:12" s="3" customFormat="1" ht="20.100000000000001" customHeight="1" x14ac:dyDescent="0.2">
      <c r="A10" s="169" t="s">
        <v>104</v>
      </c>
      <c r="B10" s="166">
        <v>0</v>
      </c>
      <c r="C10" s="45">
        <v>0</v>
      </c>
      <c r="D10" s="45">
        <v>0</v>
      </c>
      <c r="E10" s="45">
        <v>0</v>
      </c>
      <c r="F10" s="326">
        <v>0</v>
      </c>
      <c r="G10" s="235">
        <v>0</v>
      </c>
      <c r="H10" s="81">
        <v>0</v>
      </c>
      <c r="I10" s="81">
        <v>0</v>
      </c>
      <c r="J10" s="81">
        <v>0</v>
      </c>
      <c r="K10" s="236">
        <v>0</v>
      </c>
      <c r="L10" s="174" t="s">
        <v>15</v>
      </c>
    </row>
    <row r="11" spans="1:12" s="3" customFormat="1" ht="20.100000000000001" customHeight="1" x14ac:dyDescent="0.2">
      <c r="A11" s="169" t="s">
        <v>105</v>
      </c>
      <c r="B11" s="166">
        <v>0</v>
      </c>
      <c r="C11" s="45">
        <v>0</v>
      </c>
      <c r="D11" s="45">
        <v>0.1</v>
      </c>
      <c r="E11" s="45">
        <v>0</v>
      </c>
      <c r="F11" s="326">
        <v>0</v>
      </c>
      <c r="G11" s="235">
        <v>2</v>
      </c>
      <c r="H11" s="81">
        <v>0</v>
      </c>
      <c r="I11" s="81">
        <v>1</v>
      </c>
      <c r="J11" s="81">
        <v>1</v>
      </c>
      <c r="K11" s="236">
        <v>1</v>
      </c>
      <c r="L11" s="174" t="s">
        <v>77</v>
      </c>
    </row>
    <row r="12" spans="1:12" s="3" customFormat="1" ht="20.100000000000001" customHeight="1" x14ac:dyDescent="0.2">
      <c r="A12" s="169" t="s">
        <v>106</v>
      </c>
      <c r="B12" s="166">
        <v>0</v>
      </c>
      <c r="C12" s="45">
        <v>40.799999999999997</v>
      </c>
      <c r="D12" s="45">
        <v>24.6</v>
      </c>
      <c r="E12" s="45">
        <v>52.5</v>
      </c>
      <c r="F12" s="326">
        <v>7.7</v>
      </c>
      <c r="G12" s="235">
        <v>5</v>
      </c>
      <c r="H12" s="81">
        <v>7</v>
      </c>
      <c r="I12" s="81">
        <v>7</v>
      </c>
      <c r="J12" s="81">
        <v>7</v>
      </c>
      <c r="K12" s="236">
        <v>7</v>
      </c>
      <c r="L12" s="174" t="s">
        <v>77</v>
      </c>
    </row>
    <row r="13" spans="1:12" s="3" customFormat="1" ht="20.100000000000001" customHeight="1" x14ac:dyDescent="0.2">
      <c r="A13" s="169" t="s">
        <v>368</v>
      </c>
      <c r="B13" s="166">
        <v>78.599999999999994</v>
      </c>
      <c r="C13" s="45">
        <v>152.30000000000001</v>
      </c>
      <c r="D13" s="45">
        <v>98.8</v>
      </c>
      <c r="E13" s="45">
        <v>133.6</v>
      </c>
      <c r="F13" s="326">
        <v>161</v>
      </c>
      <c r="G13" s="235">
        <v>19</v>
      </c>
      <c r="H13" s="81">
        <v>7</v>
      </c>
      <c r="I13" s="81">
        <v>7</v>
      </c>
      <c r="J13" s="81">
        <v>7</v>
      </c>
      <c r="K13" s="236">
        <v>10</v>
      </c>
      <c r="L13" s="174" t="s">
        <v>77</v>
      </c>
    </row>
    <row r="14" spans="1:12" s="3" customFormat="1" ht="20.100000000000001" customHeight="1" x14ac:dyDescent="0.2">
      <c r="A14" s="169" t="s">
        <v>107</v>
      </c>
      <c r="B14" s="166">
        <v>0</v>
      </c>
      <c r="C14" s="45">
        <v>0</v>
      </c>
      <c r="D14" s="45">
        <v>0</v>
      </c>
      <c r="E14" s="45">
        <v>0</v>
      </c>
      <c r="F14" s="326">
        <v>0</v>
      </c>
      <c r="G14" s="235">
        <v>0</v>
      </c>
      <c r="H14" s="81">
        <v>0</v>
      </c>
      <c r="I14" s="81">
        <v>0</v>
      </c>
      <c r="J14" s="81">
        <v>0</v>
      </c>
      <c r="K14" s="236">
        <v>0</v>
      </c>
      <c r="L14" s="174" t="s">
        <v>78</v>
      </c>
    </row>
    <row r="15" spans="1:12" s="3" customFormat="1" ht="20.100000000000001" customHeight="1" x14ac:dyDescent="0.2">
      <c r="A15" s="169" t="s">
        <v>283</v>
      </c>
      <c r="B15" s="166">
        <v>0</v>
      </c>
      <c r="C15" s="45">
        <v>0</v>
      </c>
      <c r="D15" s="45">
        <v>0</v>
      </c>
      <c r="E15" s="45">
        <v>0</v>
      </c>
      <c r="F15" s="326">
        <v>0</v>
      </c>
      <c r="G15" s="235">
        <v>0</v>
      </c>
      <c r="H15" s="81">
        <v>0</v>
      </c>
      <c r="I15" s="81">
        <v>0</v>
      </c>
      <c r="J15" s="81">
        <v>0</v>
      </c>
      <c r="K15" s="236">
        <v>0</v>
      </c>
      <c r="L15" s="174" t="s">
        <v>77</v>
      </c>
    </row>
    <row r="16" spans="1:12" s="3" customFormat="1" ht="20.100000000000001" customHeight="1" x14ac:dyDescent="0.2">
      <c r="A16" s="169" t="s">
        <v>108</v>
      </c>
      <c r="B16" s="166">
        <v>0</v>
      </c>
      <c r="C16" s="45">
        <v>0</v>
      </c>
      <c r="D16" s="45">
        <v>0</v>
      </c>
      <c r="E16" s="45">
        <v>0</v>
      </c>
      <c r="F16" s="326">
        <v>0</v>
      </c>
      <c r="G16" s="235">
        <v>0</v>
      </c>
      <c r="H16" s="81">
        <v>0</v>
      </c>
      <c r="I16" s="81">
        <v>0</v>
      </c>
      <c r="J16" s="81">
        <v>0</v>
      </c>
      <c r="K16" s="236">
        <v>0</v>
      </c>
      <c r="L16" s="174" t="s">
        <v>15</v>
      </c>
    </row>
    <row r="17" spans="1:12" s="3" customFormat="1" ht="20.100000000000001" customHeight="1" thickBot="1" x14ac:dyDescent="0.25">
      <c r="A17" s="170" t="s">
        <v>427</v>
      </c>
      <c r="B17" s="322"/>
      <c r="C17" s="292"/>
      <c r="D17" s="292"/>
      <c r="E17" s="292">
        <v>33.799999999999997</v>
      </c>
      <c r="F17" s="329">
        <v>69.400000000000006</v>
      </c>
      <c r="G17" s="253"/>
      <c r="H17" s="254"/>
      <c r="I17" s="254"/>
      <c r="J17" s="254">
        <v>7</v>
      </c>
      <c r="K17" s="255">
        <v>7</v>
      </c>
      <c r="L17" s="176" t="s">
        <v>77</v>
      </c>
    </row>
    <row r="18" spans="1:12" s="3" customFormat="1" ht="20.100000000000001" customHeight="1" thickBot="1" x14ac:dyDescent="0.25">
      <c r="A18" s="144" t="s">
        <v>1</v>
      </c>
      <c r="B18" s="323">
        <f t="shared" ref="B18:K18" si="0">SUM(B5:B17)</f>
        <v>78.599999999999994</v>
      </c>
      <c r="C18" s="297">
        <f t="shared" si="0"/>
        <v>271.5</v>
      </c>
      <c r="D18" s="297">
        <f t="shared" si="0"/>
        <v>267.59999999999997</v>
      </c>
      <c r="E18" s="297">
        <f t="shared" si="0"/>
        <v>387.59999999999997</v>
      </c>
      <c r="F18" s="324">
        <f t="shared" si="0"/>
        <v>447.69999999999993</v>
      </c>
      <c r="G18" s="259">
        <f t="shared" si="0"/>
        <v>30</v>
      </c>
      <c r="H18" s="260">
        <f t="shared" si="0"/>
        <v>20</v>
      </c>
      <c r="I18" s="260">
        <f t="shared" si="0"/>
        <v>23</v>
      </c>
      <c r="J18" s="260">
        <f t="shared" si="0"/>
        <v>28</v>
      </c>
      <c r="K18" s="261">
        <f t="shared" si="0"/>
        <v>34</v>
      </c>
      <c r="L18" s="145"/>
    </row>
    <row r="19" spans="1:12" ht="20.100000000000001" customHeight="1" x14ac:dyDescent="0.2">
      <c r="B19" s="7"/>
      <c r="C19" s="7"/>
      <c r="D19" s="7"/>
      <c r="E19" s="7"/>
      <c r="G19" s="8"/>
      <c r="H19" s="8"/>
      <c r="I19" s="8"/>
      <c r="J19" s="8"/>
      <c r="K19" s="8"/>
    </row>
    <row r="20" spans="1:12" ht="20.100000000000001" customHeight="1" x14ac:dyDescent="0.2">
      <c r="A20" s="34" t="s">
        <v>435</v>
      </c>
      <c r="B20" s="34"/>
      <c r="C20" s="34"/>
      <c r="D20" s="34"/>
      <c r="E20" s="34"/>
      <c r="F20" s="34"/>
    </row>
    <row r="22" spans="1:12" ht="20.100000000000001" customHeight="1" x14ac:dyDescent="0.2">
      <c r="F22" s="7"/>
    </row>
  </sheetData>
  <sheetProtection selectLockedCells="1"/>
  <mergeCells count="6">
    <mergeCell ref="L3:L4"/>
    <mergeCell ref="A1:G1"/>
    <mergeCell ref="A2:G2"/>
    <mergeCell ref="A3:A4"/>
    <mergeCell ref="B3:F3"/>
    <mergeCell ref="G3:K3"/>
  </mergeCells>
  <printOptions horizontalCentered="1" verticalCentered="1"/>
  <pageMargins left="0.39370078740157483" right="0.39370078740157483" top="0.51181102362204722" bottom="0.5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view="pageBreakPreview" zoomScaleNormal="100" zoomScaleSheetLayoutView="100" workbookViewId="0">
      <selection activeCell="C26" sqref="C26"/>
    </sheetView>
  </sheetViews>
  <sheetFormatPr defaultRowHeight="20.100000000000001" customHeight="1" x14ac:dyDescent="0.2"/>
  <cols>
    <col min="1" max="1" width="20.140625" style="9" customWidth="1"/>
    <col min="2" max="3" width="7.28515625" style="9" customWidth="1"/>
    <col min="4" max="6" width="6.7109375" style="9" customWidth="1"/>
    <col min="7" max="11" width="7.28515625" style="9" customWidth="1"/>
    <col min="12" max="12" width="25.85546875" style="9" customWidth="1"/>
    <col min="13" max="23" width="5.7109375" style="9" customWidth="1"/>
    <col min="24" max="24" width="14.28515625" style="9" customWidth="1"/>
    <col min="25" max="16384" width="9.140625" style="9"/>
  </cols>
  <sheetData>
    <row r="1" spans="1:24" ht="20.100000000000001" customHeight="1" x14ac:dyDescent="0.2">
      <c r="A1" s="404" t="s">
        <v>300</v>
      </c>
      <c r="B1" s="404"/>
      <c r="C1" s="404"/>
      <c r="D1" s="404"/>
      <c r="E1" s="404"/>
      <c r="F1" s="404"/>
      <c r="G1" s="404"/>
      <c r="H1" s="60"/>
      <c r="I1" s="64"/>
      <c r="J1" s="64"/>
      <c r="L1" s="79" t="s">
        <v>416</v>
      </c>
      <c r="Q1" s="10"/>
      <c r="R1" s="10"/>
      <c r="S1" s="10"/>
      <c r="T1" s="10"/>
      <c r="U1" s="10"/>
      <c r="V1" s="10"/>
      <c r="W1" s="10"/>
      <c r="X1" s="10"/>
    </row>
    <row r="2" spans="1:24" ht="20.100000000000001" customHeight="1" thickBot="1" x14ac:dyDescent="0.25">
      <c r="A2" s="410" t="s">
        <v>83</v>
      </c>
      <c r="B2" s="410"/>
      <c r="C2" s="410"/>
      <c r="D2" s="410"/>
      <c r="E2" s="410"/>
      <c r="F2" s="410"/>
      <c r="G2" s="411"/>
      <c r="H2" s="411"/>
      <c r="I2" s="411"/>
      <c r="J2" s="411"/>
      <c r="K2" s="411"/>
    </row>
    <row r="3" spans="1:24" ht="20.100000000000001" customHeight="1" x14ac:dyDescent="0.2">
      <c r="A3" s="412" t="s">
        <v>2</v>
      </c>
      <c r="B3" s="375" t="s">
        <v>388</v>
      </c>
      <c r="C3" s="375"/>
      <c r="D3" s="375"/>
      <c r="E3" s="375"/>
      <c r="F3" s="375"/>
      <c r="G3" s="414" t="s">
        <v>0</v>
      </c>
      <c r="H3" s="415"/>
      <c r="I3" s="415"/>
      <c r="J3" s="415"/>
      <c r="K3" s="409"/>
      <c r="L3" s="409" t="s">
        <v>3</v>
      </c>
    </row>
    <row r="4" spans="1:24" ht="19.5" customHeight="1" thickBot="1" x14ac:dyDescent="0.25">
      <c r="A4" s="413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03"/>
    </row>
    <row r="5" spans="1:24" s="3" customFormat="1" ht="20.100000000000001" customHeight="1" x14ac:dyDescent="0.2">
      <c r="A5" s="168" t="s">
        <v>16</v>
      </c>
      <c r="B5" s="243">
        <v>0</v>
      </c>
      <c r="C5" s="227">
        <v>0</v>
      </c>
      <c r="D5" s="227">
        <v>0</v>
      </c>
      <c r="E5" s="340" t="s">
        <v>429</v>
      </c>
      <c r="F5" s="341" t="s">
        <v>429</v>
      </c>
      <c r="G5" s="113">
        <v>0</v>
      </c>
      <c r="H5" s="113">
        <v>0</v>
      </c>
      <c r="I5" s="113">
        <v>0</v>
      </c>
      <c r="J5" s="354" t="s">
        <v>429</v>
      </c>
      <c r="K5" s="350" t="s">
        <v>429</v>
      </c>
      <c r="L5" s="157"/>
    </row>
    <row r="6" spans="1:24" s="3" customFormat="1" ht="20.100000000000001" customHeight="1" x14ac:dyDescent="0.2">
      <c r="A6" s="169" t="s">
        <v>43</v>
      </c>
      <c r="B6" s="248">
        <v>0</v>
      </c>
      <c r="C6" s="233">
        <v>0</v>
      </c>
      <c r="D6" s="233">
        <v>0</v>
      </c>
      <c r="E6" s="342" t="s">
        <v>429</v>
      </c>
      <c r="F6" s="343" t="s">
        <v>429</v>
      </c>
      <c r="G6" s="80">
        <v>0</v>
      </c>
      <c r="H6" s="80">
        <v>0</v>
      </c>
      <c r="I6" s="80">
        <v>0</v>
      </c>
      <c r="J6" s="355" t="s">
        <v>429</v>
      </c>
      <c r="K6" s="351" t="s">
        <v>429</v>
      </c>
      <c r="L6" s="153" t="s">
        <v>70</v>
      </c>
    </row>
    <row r="7" spans="1:24" s="3" customFormat="1" ht="20.100000000000001" customHeight="1" x14ac:dyDescent="0.2">
      <c r="A7" s="169" t="s">
        <v>17</v>
      </c>
      <c r="B7" s="248">
        <v>0</v>
      </c>
      <c r="C7" s="233">
        <v>0</v>
      </c>
      <c r="D7" s="233">
        <v>1</v>
      </c>
      <c r="E7" s="345">
        <v>0</v>
      </c>
      <c r="F7" s="346">
        <v>0</v>
      </c>
      <c r="G7" s="80">
        <v>0</v>
      </c>
      <c r="H7" s="80">
        <v>0</v>
      </c>
      <c r="I7" s="80">
        <v>4</v>
      </c>
      <c r="J7" s="355">
        <v>0</v>
      </c>
      <c r="K7" s="351">
        <v>0</v>
      </c>
      <c r="L7" s="153" t="s">
        <v>18</v>
      </c>
    </row>
    <row r="8" spans="1:24" s="3" customFormat="1" ht="20.100000000000001" customHeight="1" x14ac:dyDescent="0.2">
      <c r="A8" s="169" t="s">
        <v>19</v>
      </c>
      <c r="B8" s="248">
        <v>0</v>
      </c>
      <c r="C8" s="233">
        <v>0</v>
      </c>
      <c r="D8" s="233">
        <v>0</v>
      </c>
      <c r="E8" s="345">
        <v>0</v>
      </c>
      <c r="F8" s="346">
        <v>0</v>
      </c>
      <c r="G8" s="80">
        <v>1</v>
      </c>
      <c r="H8" s="80">
        <v>1</v>
      </c>
      <c r="I8" s="80">
        <v>0</v>
      </c>
      <c r="J8" s="355">
        <v>2</v>
      </c>
      <c r="K8" s="351">
        <v>0</v>
      </c>
      <c r="L8" s="153"/>
    </row>
    <row r="9" spans="1:24" s="3" customFormat="1" ht="20.100000000000001" customHeight="1" x14ac:dyDescent="0.2">
      <c r="A9" s="169" t="s">
        <v>20</v>
      </c>
      <c r="B9" s="248">
        <v>0</v>
      </c>
      <c r="C9" s="233">
        <v>0</v>
      </c>
      <c r="D9" s="233">
        <v>0</v>
      </c>
      <c r="E9" s="342" t="s">
        <v>429</v>
      </c>
      <c r="F9" s="343" t="s">
        <v>429</v>
      </c>
      <c r="G9" s="80">
        <v>0</v>
      </c>
      <c r="H9" s="80">
        <v>0</v>
      </c>
      <c r="I9" s="80">
        <v>0</v>
      </c>
      <c r="J9" s="355" t="s">
        <v>429</v>
      </c>
      <c r="K9" s="351" t="s">
        <v>429</v>
      </c>
      <c r="L9" s="153" t="s">
        <v>109</v>
      </c>
    </row>
    <row r="10" spans="1:24" s="3" customFormat="1" ht="20.100000000000001" customHeight="1" x14ac:dyDescent="0.2">
      <c r="A10" s="169" t="s">
        <v>44</v>
      </c>
      <c r="B10" s="248">
        <v>0</v>
      </c>
      <c r="C10" s="233">
        <v>0</v>
      </c>
      <c r="D10" s="233">
        <v>0</v>
      </c>
      <c r="E10" s="342" t="s">
        <v>429</v>
      </c>
      <c r="F10" s="343" t="s">
        <v>429</v>
      </c>
      <c r="G10" s="80">
        <v>0</v>
      </c>
      <c r="H10" s="80">
        <v>0</v>
      </c>
      <c r="I10" s="80">
        <v>0</v>
      </c>
      <c r="J10" s="355" t="s">
        <v>429</v>
      </c>
      <c r="K10" s="351" t="s">
        <v>429</v>
      </c>
      <c r="L10" s="153"/>
    </row>
    <row r="11" spans="1:24" s="3" customFormat="1" ht="20.100000000000001" customHeight="1" x14ac:dyDescent="0.2">
      <c r="A11" s="169" t="s">
        <v>45</v>
      </c>
      <c r="B11" s="248">
        <v>0</v>
      </c>
      <c r="C11" s="233">
        <v>0</v>
      </c>
      <c r="D11" s="233">
        <v>0</v>
      </c>
      <c r="E11" s="342" t="s">
        <v>429</v>
      </c>
      <c r="F11" s="343" t="s">
        <v>429</v>
      </c>
      <c r="G11" s="80">
        <v>0</v>
      </c>
      <c r="H11" s="80">
        <v>0</v>
      </c>
      <c r="I11" s="80">
        <v>0</v>
      </c>
      <c r="J11" s="355" t="s">
        <v>429</v>
      </c>
      <c r="K11" s="351" t="s">
        <v>429</v>
      </c>
      <c r="L11" s="153" t="s">
        <v>46</v>
      </c>
    </row>
    <row r="12" spans="1:24" s="3" customFormat="1" ht="20.100000000000001" customHeight="1" x14ac:dyDescent="0.2">
      <c r="A12" s="169" t="s">
        <v>21</v>
      </c>
      <c r="B12" s="248">
        <v>0</v>
      </c>
      <c r="C12" s="233">
        <v>0</v>
      </c>
      <c r="D12" s="233">
        <v>0</v>
      </c>
      <c r="E12" s="344">
        <v>1</v>
      </c>
      <c r="F12" s="346">
        <v>1</v>
      </c>
      <c r="G12" s="80">
        <v>2</v>
      </c>
      <c r="H12" s="80">
        <v>0</v>
      </c>
      <c r="I12" s="80">
        <v>0</v>
      </c>
      <c r="J12" s="356">
        <v>1</v>
      </c>
      <c r="K12" s="352">
        <v>1</v>
      </c>
      <c r="L12" s="153"/>
    </row>
    <row r="13" spans="1:24" s="3" customFormat="1" ht="20.100000000000001" customHeight="1" x14ac:dyDescent="0.2">
      <c r="A13" s="169" t="s">
        <v>12</v>
      </c>
      <c r="B13" s="248">
        <v>0</v>
      </c>
      <c r="C13" s="233">
        <v>0</v>
      </c>
      <c r="D13" s="233">
        <v>0</v>
      </c>
      <c r="E13" s="342" t="s">
        <v>429</v>
      </c>
      <c r="F13" s="343" t="s">
        <v>429</v>
      </c>
      <c r="G13" s="80">
        <v>0</v>
      </c>
      <c r="H13" s="80">
        <v>0</v>
      </c>
      <c r="I13" s="80">
        <v>0</v>
      </c>
      <c r="J13" s="355" t="s">
        <v>429</v>
      </c>
      <c r="K13" s="351" t="s">
        <v>429</v>
      </c>
      <c r="L13" s="153" t="s">
        <v>46</v>
      </c>
    </row>
    <row r="14" spans="1:24" s="3" customFormat="1" ht="20.100000000000001" customHeight="1" x14ac:dyDescent="0.2">
      <c r="A14" s="169" t="s">
        <v>22</v>
      </c>
      <c r="B14" s="248">
        <v>4.4269999999999996</v>
      </c>
      <c r="C14" s="233">
        <v>13</v>
      </c>
      <c r="D14" s="233">
        <v>18.5</v>
      </c>
      <c r="E14" s="345">
        <v>16.399999999999999</v>
      </c>
      <c r="F14" s="346">
        <v>32.5</v>
      </c>
      <c r="G14" s="80">
        <v>4</v>
      </c>
      <c r="H14" s="80">
        <v>4</v>
      </c>
      <c r="I14" s="80">
        <v>4</v>
      </c>
      <c r="J14" s="355">
        <v>4</v>
      </c>
      <c r="K14" s="351">
        <v>4</v>
      </c>
      <c r="L14" s="153"/>
    </row>
    <row r="15" spans="1:24" s="3" customFormat="1" ht="20.100000000000001" customHeight="1" x14ac:dyDescent="0.2">
      <c r="A15" s="169" t="s">
        <v>23</v>
      </c>
      <c r="B15" s="248">
        <v>27.815000000000001</v>
      </c>
      <c r="C15" s="233">
        <v>33</v>
      </c>
      <c r="D15" s="233">
        <v>19.5</v>
      </c>
      <c r="E15" s="345">
        <v>17.600000000000001</v>
      </c>
      <c r="F15" s="346">
        <v>13.3</v>
      </c>
      <c r="G15" s="80">
        <v>4</v>
      </c>
      <c r="H15" s="80">
        <v>4</v>
      </c>
      <c r="I15" s="80">
        <v>4</v>
      </c>
      <c r="J15" s="355">
        <v>4</v>
      </c>
      <c r="K15" s="351">
        <v>4</v>
      </c>
      <c r="L15" s="153"/>
    </row>
    <row r="16" spans="1:24" s="3" customFormat="1" ht="20.100000000000001" customHeight="1" thickBot="1" x14ac:dyDescent="0.25">
      <c r="A16" s="170" t="s">
        <v>24</v>
      </c>
      <c r="B16" s="250">
        <v>0</v>
      </c>
      <c r="C16" s="251">
        <v>0</v>
      </c>
      <c r="D16" s="251">
        <v>0</v>
      </c>
      <c r="E16" s="330" t="s">
        <v>429</v>
      </c>
      <c r="F16" s="331" t="s">
        <v>429</v>
      </c>
      <c r="G16" s="116">
        <v>0</v>
      </c>
      <c r="H16" s="116">
        <v>0</v>
      </c>
      <c r="I16" s="116">
        <v>0</v>
      </c>
      <c r="J16" s="357" t="s">
        <v>429</v>
      </c>
      <c r="K16" s="353" t="s">
        <v>429</v>
      </c>
      <c r="L16" s="154" t="s">
        <v>47</v>
      </c>
    </row>
    <row r="17" spans="1:22" s="3" customFormat="1" ht="39" customHeight="1" thickBot="1" x14ac:dyDescent="0.25">
      <c r="A17" s="171" t="s">
        <v>391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9"/>
    </row>
    <row r="18" spans="1:22" s="3" customFormat="1" ht="20.100000000000001" customHeight="1" x14ac:dyDescent="0.2">
      <c r="A18" s="168" t="s">
        <v>5</v>
      </c>
      <c r="B18" s="243">
        <v>0</v>
      </c>
      <c r="C18" s="227">
        <v>0</v>
      </c>
      <c r="D18" s="227">
        <v>0</v>
      </c>
      <c r="E18" s="227"/>
      <c r="F18" s="244"/>
      <c r="G18" s="332">
        <v>0</v>
      </c>
      <c r="H18" s="333">
        <v>0</v>
      </c>
      <c r="I18" s="333">
        <v>0</v>
      </c>
      <c r="J18" s="333"/>
      <c r="K18" s="334"/>
      <c r="L18" s="173"/>
    </row>
    <row r="19" spans="1:22" s="3" customFormat="1" ht="20.100000000000001" customHeight="1" thickBot="1" x14ac:dyDescent="0.25">
      <c r="A19" s="170" t="s">
        <v>25</v>
      </c>
      <c r="B19" s="250">
        <v>0</v>
      </c>
      <c r="C19" s="251">
        <v>0</v>
      </c>
      <c r="D19" s="251">
        <v>0</v>
      </c>
      <c r="E19" s="251"/>
      <c r="F19" s="252"/>
      <c r="G19" s="115">
        <v>0</v>
      </c>
      <c r="H19" s="116">
        <v>0</v>
      </c>
      <c r="I19" s="116">
        <v>0</v>
      </c>
      <c r="J19" s="116"/>
      <c r="K19" s="119"/>
      <c r="L19" s="176" t="s">
        <v>46</v>
      </c>
    </row>
    <row r="20" spans="1:22" s="3" customFormat="1" ht="20.100000000000001" customHeight="1" thickBot="1" x14ac:dyDescent="0.25">
      <c r="A20" s="144" t="s">
        <v>6</v>
      </c>
      <c r="B20" s="323">
        <f t="shared" ref="B20:K20" si="0">SUM(B5:B19)</f>
        <v>32.242000000000004</v>
      </c>
      <c r="C20" s="297">
        <f t="shared" si="0"/>
        <v>46</v>
      </c>
      <c r="D20" s="297">
        <f t="shared" ref="D20:E20" si="1">SUM(D5:D19)</f>
        <v>39</v>
      </c>
      <c r="E20" s="297">
        <f t="shared" si="1"/>
        <v>35</v>
      </c>
      <c r="F20" s="324">
        <f t="shared" si="0"/>
        <v>46.8</v>
      </c>
      <c r="G20" s="347">
        <f t="shared" si="0"/>
        <v>11</v>
      </c>
      <c r="H20" s="348">
        <f t="shared" si="0"/>
        <v>9</v>
      </c>
      <c r="I20" s="348">
        <f t="shared" ref="I20:J20" si="2">SUM(I5:I19)</f>
        <v>12</v>
      </c>
      <c r="J20" s="348">
        <f t="shared" si="2"/>
        <v>11</v>
      </c>
      <c r="K20" s="349">
        <f t="shared" si="0"/>
        <v>9</v>
      </c>
      <c r="L20" s="145"/>
    </row>
    <row r="22" spans="1:22" ht="20.100000000000001" customHeight="1" x14ac:dyDescent="0.2">
      <c r="A22" s="34" t="s">
        <v>435</v>
      </c>
      <c r="B22" s="34"/>
      <c r="C22" s="34"/>
      <c r="D22" s="34"/>
      <c r="E22" s="34"/>
      <c r="F22" s="34"/>
    </row>
    <row r="24" spans="1:22" ht="20.100000000000001" customHeight="1" x14ac:dyDescent="0.2">
      <c r="V24" s="9" t="s">
        <v>48</v>
      </c>
    </row>
  </sheetData>
  <sheetProtection selectLockedCells="1"/>
  <mergeCells count="6">
    <mergeCell ref="L3:L4"/>
    <mergeCell ref="A1:G1"/>
    <mergeCell ref="A2:K2"/>
    <mergeCell ref="A3:A4"/>
    <mergeCell ref="B3:F3"/>
    <mergeCell ref="G3:K3"/>
  </mergeCells>
  <printOptions horizontalCentered="1" verticalCentered="1"/>
  <pageMargins left="0.78740157480314965" right="0.78740157480314965" top="0.52" bottom="0.52" header="0.5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view="pageBreakPreview" zoomScaleNormal="100" zoomScaleSheetLayoutView="100" workbookViewId="0">
      <selection activeCell="G26" sqref="G26"/>
    </sheetView>
  </sheetViews>
  <sheetFormatPr defaultRowHeight="20.100000000000001" customHeight="1" x14ac:dyDescent="0.2"/>
  <cols>
    <col min="1" max="1" width="24" style="12" customWidth="1"/>
    <col min="2" max="3" width="7.7109375" style="12" customWidth="1"/>
    <col min="4" max="5" width="7.7109375" style="67" customWidth="1"/>
    <col min="6" max="6" width="7.7109375" style="12" customWidth="1"/>
    <col min="7" max="7" width="6.140625" style="12" customWidth="1"/>
    <col min="8" max="8" width="6.7109375" style="12" customWidth="1"/>
    <col min="9" max="10" width="6.7109375" style="67" customWidth="1"/>
    <col min="11" max="11" width="6.7109375" style="12" customWidth="1"/>
    <col min="12" max="12" width="29.28515625" style="12" customWidth="1"/>
    <col min="13" max="16384" width="9.140625" style="12"/>
  </cols>
  <sheetData>
    <row r="1" spans="1:12" ht="20.100000000000001" customHeight="1" x14ac:dyDescent="0.2">
      <c r="A1" s="416" t="s">
        <v>300</v>
      </c>
      <c r="B1" s="417"/>
      <c r="C1" s="417"/>
      <c r="D1" s="417"/>
      <c r="E1" s="417"/>
      <c r="F1" s="417"/>
      <c r="G1" s="411"/>
      <c r="H1" s="411"/>
      <c r="I1" s="65"/>
      <c r="J1" s="65"/>
      <c r="L1" s="73" t="s">
        <v>417</v>
      </c>
    </row>
    <row r="2" spans="1:12" ht="20.100000000000001" customHeight="1" thickBot="1" x14ac:dyDescent="0.25">
      <c r="A2" s="417" t="s">
        <v>86</v>
      </c>
      <c r="B2" s="417"/>
      <c r="C2" s="417"/>
      <c r="D2" s="417"/>
      <c r="E2" s="417"/>
      <c r="F2" s="417"/>
      <c r="G2" s="411"/>
      <c r="H2" s="411"/>
      <c r="I2" s="65"/>
      <c r="J2" s="65"/>
    </row>
    <row r="3" spans="1:12" s="9" customFormat="1" ht="20.100000000000001" customHeight="1" x14ac:dyDescent="0.2">
      <c r="A3" s="412" t="s">
        <v>2</v>
      </c>
      <c r="B3" s="375" t="s">
        <v>388</v>
      </c>
      <c r="C3" s="375"/>
      <c r="D3" s="375"/>
      <c r="E3" s="375"/>
      <c r="F3" s="375"/>
      <c r="G3" s="414" t="s">
        <v>0</v>
      </c>
      <c r="H3" s="415"/>
      <c r="I3" s="415"/>
      <c r="J3" s="415"/>
      <c r="K3" s="409"/>
      <c r="L3" s="409" t="s">
        <v>3</v>
      </c>
    </row>
    <row r="4" spans="1:12" s="9" customFormat="1" ht="20.100000000000001" customHeight="1" thickBot="1" x14ac:dyDescent="0.25">
      <c r="A4" s="413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03"/>
    </row>
    <row r="5" spans="1:12" s="3" customFormat="1" ht="20.100000000000001" customHeight="1" x14ac:dyDescent="0.2">
      <c r="A5" s="168" t="s">
        <v>26</v>
      </c>
      <c r="B5" s="318">
        <v>0</v>
      </c>
      <c r="C5" s="283">
        <v>0</v>
      </c>
      <c r="D5" s="283">
        <v>0</v>
      </c>
      <c r="E5" s="283">
        <v>0</v>
      </c>
      <c r="F5" s="325">
        <v>0</v>
      </c>
      <c r="G5" s="360">
        <v>0</v>
      </c>
      <c r="H5" s="361">
        <v>0</v>
      </c>
      <c r="I5" s="361">
        <v>0</v>
      </c>
      <c r="J5" s="361">
        <v>0</v>
      </c>
      <c r="K5" s="362">
        <v>0</v>
      </c>
      <c r="L5" s="173" t="s">
        <v>87</v>
      </c>
    </row>
    <row r="6" spans="1:12" s="3" customFormat="1" ht="20.100000000000001" customHeight="1" x14ac:dyDescent="0.2">
      <c r="A6" s="169" t="s">
        <v>27</v>
      </c>
      <c r="B6" s="166">
        <v>0</v>
      </c>
      <c r="C6" s="45">
        <v>0</v>
      </c>
      <c r="D6" s="45">
        <v>0</v>
      </c>
      <c r="E6" s="45">
        <v>0</v>
      </c>
      <c r="F6" s="326">
        <v>0</v>
      </c>
      <c r="G6" s="358">
        <v>0</v>
      </c>
      <c r="H6" s="25">
        <v>0</v>
      </c>
      <c r="I6" s="25">
        <v>0</v>
      </c>
      <c r="J6" s="25">
        <v>0</v>
      </c>
      <c r="K6" s="359">
        <v>0</v>
      </c>
      <c r="L6" s="174" t="s">
        <v>88</v>
      </c>
    </row>
    <row r="7" spans="1:12" s="3" customFormat="1" ht="20.100000000000001" customHeight="1" x14ac:dyDescent="0.2">
      <c r="A7" s="169" t="s">
        <v>110</v>
      </c>
      <c r="B7" s="166">
        <v>72.7</v>
      </c>
      <c r="C7" s="45">
        <v>0</v>
      </c>
      <c r="D7" s="45">
        <v>102</v>
      </c>
      <c r="E7" s="45">
        <v>98</v>
      </c>
      <c r="F7" s="326">
        <v>113</v>
      </c>
      <c r="G7" s="358">
        <v>16</v>
      </c>
      <c r="H7" s="25">
        <v>3</v>
      </c>
      <c r="I7" s="25">
        <v>9</v>
      </c>
      <c r="J7" s="25">
        <v>5</v>
      </c>
      <c r="K7" s="359">
        <v>9</v>
      </c>
      <c r="L7" s="174" t="s">
        <v>117</v>
      </c>
    </row>
    <row r="8" spans="1:12" s="3" customFormat="1" ht="20.100000000000001" customHeight="1" x14ac:dyDescent="0.2">
      <c r="A8" s="169" t="s">
        <v>29</v>
      </c>
      <c r="B8" s="166">
        <v>0</v>
      </c>
      <c r="C8" s="45">
        <v>0</v>
      </c>
      <c r="D8" s="45">
        <v>0</v>
      </c>
      <c r="E8" s="45">
        <v>0</v>
      </c>
      <c r="F8" s="326">
        <v>0</v>
      </c>
      <c r="G8" s="358">
        <v>0</v>
      </c>
      <c r="H8" s="25">
        <v>0</v>
      </c>
      <c r="I8" s="25">
        <v>0</v>
      </c>
      <c r="J8" s="25">
        <v>0</v>
      </c>
      <c r="K8" s="359">
        <v>0</v>
      </c>
      <c r="L8" s="174" t="s">
        <v>28</v>
      </c>
    </row>
    <row r="9" spans="1:12" s="3" customFormat="1" ht="20.100000000000001" customHeight="1" x14ac:dyDescent="0.2">
      <c r="A9" s="169" t="s">
        <v>30</v>
      </c>
      <c r="B9" s="166">
        <v>0</v>
      </c>
      <c r="C9" s="45">
        <v>0</v>
      </c>
      <c r="D9" s="45">
        <v>0</v>
      </c>
      <c r="E9" s="45">
        <v>0</v>
      </c>
      <c r="F9" s="326">
        <v>0</v>
      </c>
      <c r="G9" s="358">
        <v>0</v>
      </c>
      <c r="H9" s="25">
        <v>0</v>
      </c>
      <c r="I9" s="25">
        <v>0</v>
      </c>
      <c r="J9" s="25">
        <v>0</v>
      </c>
      <c r="K9" s="359">
        <v>0</v>
      </c>
      <c r="L9" s="174" t="s">
        <v>284</v>
      </c>
    </row>
    <row r="10" spans="1:12" s="3" customFormat="1" ht="20.100000000000001" customHeight="1" thickBot="1" x14ac:dyDescent="0.25">
      <c r="A10" s="170" t="s">
        <v>285</v>
      </c>
      <c r="B10" s="322">
        <v>0</v>
      </c>
      <c r="C10" s="292">
        <v>0.4</v>
      </c>
      <c r="D10" s="292">
        <v>37</v>
      </c>
      <c r="E10" s="292">
        <v>21</v>
      </c>
      <c r="F10" s="329">
        <v>12</v>
      </c>
      <c r="G10" s="363">
        <v>0</v>
      </c>
      <c r="H10" s="364">
        <v>4</v>
      </c>
      <c r="I10" s="364">
        <v>9</v>
      </c>
      <c r="J10" s="364">
        <v>9</v>
      </c>
      <c r="K10" s="365">
        <v>9</v>
      </c>
      <c r="L10" s="176" t="s">
        <v>117</v>
      </c>
    </row>
    <row r="11" spans="1:12" s="3" customFormat="1" ht="20.100000000000001" customHeight="1" thickBot="1" x14ac:dyDescent="0.25">
      <c r="A11" s="144" t="s">
        <v>91</v>
      </c>
      <c r="B11" s="434">
        <f t="shared" ref="B11:K11" si="0">SUM(B5:B10)</f>
        <v>72.7</v>
      </c>
      <c r="C11" s="435">
        <f t="shared" si="0"/>
        <v>0.4</v>
      </c>
      <c r="D11" s="435">
        <f t="shared" ref="D11:E11" si="1">SUM(D5:D10)</f>
        <v>139</v>
      </c>
      <c r="E11" s="435">
        <f t="shared" si="1"/>
        <v>119</v>
      </c>
      <c r="F11" s="436">
        <f t="shared" si="0"/>
        <v>125</v>
      </c>
      <c r="G11" s="437">
        <f t="shared" si="0"/>
        <v>16</v>
      </c>
      <c r="H11" s="438">
        <f t="shared" si="0"/>
        <v>7</v>
      </c>
      <c r="I11" s="438">
        <f t="shared" ref="I11:J11" si="2">SUM(I5:I10)</f>
        <v>18</v>
      </c>
      <c r="J11" s="438">
        <f t="shared" si="2"/>
        <v>14</v>
      </c>
      <c r="K11" s="439">
        <f t="shared" si="0"/>
        <v>18</v>
      </c>
      <c r="L11" s="145"/>
    </row>
    <row r="13" spans="1:12" s="14" customFormat="1" ht="20.100000000000001" customHeight="1" x14ac:dyDescent="0.2">
      <c r="A13" s="404" t="s">
        <v>300</v>
      </c>
      <c r="B13" s="404"/>
      <c r="C13" s="404"/>
      <c r="D13" s="404"/>
      <c r="E13" s="404"/>
      <c r="F13" s="404"/>
      <c r="G13" s="404"/>
      <c r="L13" s="74" t="s">
        <v>418</v>
      </c>
    </row>
    <row r="14" spans="1:12" s="14" customFormat="1" ht="20.100000000000001" customHeight="1" thickBot="1" x14ac:dyDescent="0.25">
      <c r="A14" s="420" t="s">
        <v>89</v>
      </c>
      <c r="B14" s="420"/>
      <c r="C14" s="420"/>
      <c r="D14" s="420"/>
      <c r="E14" s="420"/>
      <c r="F14" s="420"/>
    </row>
    <row r="15" spans="1:12" s="9" customFormat="1" ht="20.100000000000001" customHeight="1" x14ac:dyDescent="0.2">
      <c r="A15" s="421" t="s">
        <v>419</v>
      </c>
      <c r="B15" s="375" t="s">
        <v>388</v>
      </c>
      <c r="C15" s="375"/>
      <c r="D15" s="375"/>
      <c r="E15" s="375"/>
      <c r="F15" s="375"/>
      <c r="G15" s="414" t="s">
        <v>0</v>
      </c>
      <c r="H15" s="415"/>
      <c r="I15" s="415"/>
      <c r="J15" s="415"/>
      <c r="K15" s="409"/>
      <c r="L15" s="418" t="s">
        <v>3</v>
      </c>
    </row>
    <row r="16" spans="1:12" s="9" customFormat="1" ht="20.100000000000001" customHeight="1" thickBot="1" x14ac:dyDescent="0.25">
      <c r="A16" s="422"/>
      <c r="B16" s="335">
        <v>2013</v>
      </c>
      <c r="C16" s="336">
        <v>2014</v>
      </c>
      <c r="D16" s="336">
        <v>2015</v>
      </c>
      <c r="E16" s="336">
        <v>2016</v>
      </c>
      <c r="F16" s="337">
        <v>2017</v>
      </c>
      <c r="G16" s="338">
        <v>2013</v>
      </c>
      <c r="H16" s="336">
        <v>2014</v>
      </c>
      <c r="I16" s="336">
        <v>2015</v>
      </c>
      <c r="J16" s="336">
        <v>2016</v>
      </c>
      <c r="K16" s="339">
        <v>2017</v>
      </c>
      <c r="L16" s="419"/>
    </row>
    <row r="17" spans="1:14" s="3" customFormat="1" ht="20.100000000000001" customHeight="1" x14ac:dyDescent="0.2">
      <c r="A17" s="168" t="s">
        <v>39</v>
      </c>
      <c r="B17" s="318">
        <v>0</v>
      </c>
      <c r="C17" s="283">
        <v>0</v>
      </c>
      <c r="D17" s="283">
        <v>0</v>
      </c>
      <c r="E17" s="283">
        <v>0</v>
      </c>
      <c r="F17" s="244">
        <v>0</v>
      </c>
      <c r="G17" s="229">
        <v>0</v>
      </c>
      <c r="H17" s="230">
        <v>0</v>
      </c>
      <c r="I17" s="230">
        <v>0</v>
      </c>
      <c r="J17" s="230">
        <v>0</v>
      </c>
      <c r="K17" s="231">
        <v>0</v>
      </c>
      <c r="L17" s="173" t="s">
        <v>40</v>
      </c>
    </row>
    <row r="18" spans="1:14" s="3" customFormat="1" ht="20.100000000000001" customHeight="1" x14ac:dyDescent="0.2">
      <c r="A18" s="169" t="s">
        <v>41</v>
      </c>
      <c r="B18" s="166">
        <v>0</v>
      </c>
      <c r="C18" s="45">
        <v>0</v>
      </c>
      <c r="D18" s="45">
        <v>0</v>
      </c>
      <c r="E18" s="45">
        <v>0</v>
      </c>
      <c r="F18" s="249">
        <v>0.01</v>
      </c>
      <c r="G18" s="235">
        <v>0</v>
      </c>
      <c r="H18" s="81">
        <v>0</v>
      </c>
      <c r="I18" s="81">
        <v>0</v>
      </c>
      <c r="J18" s="81">
        <v>0</v>
      </c>
      <c r="K18" s="236">
        <v>2</v>
      </c>
      <c r="L18" s="174" t="s">
        <v>90</v>
      </c>
      <c r="N18" s="3" t="s">
        <v>286</v>
      </c>
    </row>
    <row r="19" spans="1:14" s="3" customFormat="1" ht="20.100000000000001" customHeight="1" x14ac:dyDescent="0.2">
      <c r="A19" s="169" t="s">
        <v>31</v>
      </c>
      <c r="B19" s="166">
        <v>1</v>
      </c>
      <c r="C19" s="45">
        <v>0</v>
      </c>
      <c r="D19" s="45">
        <v>0</v>
      </c>
      <c r="E19" s="45">
        <v>0</v>
      </c>
      <c r="F19" s="249">
        <v>0</v>
      </c>
      <c r="G19" s="235">
        <v>2</v>
      </c>
      <c r="H19" s="81">
        <v>0</v>
      </c>
      <c r="I19" s="81">
        <v>0</v>
      </c>
      <c r="J19" s="81">
        <v>0</v>
      </c>
      <c r="K19" s="236">
        <v>0</v>
      </c>
      <c r="L19" s="174"/>
    </row>
    <row r="20" spans="1:14" s="3" customFormat="1" ht="20.100000000000001" customHeight="1" thickBot="1" x14ac:dyDescent="0.25">
      <c r="A20" s="170" t="s">
        <v>42</v>
      </c>
      <c r="B20" s="322">
        <v>0</v>
      </c>
      <c r="C20" s="292">
        <v>0.05</v>
      </c>
      <c r="D20" s="292">
        <v>0.1</v>
      </c>
      <c r="E20" s="292">
        <v>0</v>
      </c>
      <c r="F20" s="252">
        <v>0</v>
      </c>
      <c r="G20" s="253">
        <v>0</v>
      </c>
      <c r="H20" s="254">
        <v>0</v>
      </c>
      <c r="I20" s="254">
        <v>0</v>
      </c>
      <c r="J20" s="254">
        <v>0</v>
      </c>
      <c r="K20" s="255">
        <v>0</v>
      </c>
      <c r="L20" s="176" t="s">
        <v>255</v>
      </c>
    </row>
    <row r="21" spans="1:14" s="3" customFormat="1" ht="20.100000000000001" customHeight="1" thickBot="1" x14ac:dyDescent="0.25">
      <c r="A21" s="144" t="s">
        <v>6</v>
      </c>
      <c r="B21" s="434">
        <f t="shared" ref="B21:K21" si="3">SUM(B17:B20)</f>
        <v>1</v>
      </c>
      <c r="C21" s="435">
        <f t="shared" si="3"/>
        <v>0.05</v>
      </c>
      <c r="D21" s="435">
        <f t="shared" ref="D21:E21" si="4">SUM(D17:D20)</f>
        <v>0.1</v>
      </c>
      <c r="E21" s="435">
        <f t="shared" si="4"/>
        <v>0</v>
      </c>
      <c r="F21" s="436">
        <f t="shared" si="3"/>
        <v>0.01</v>
      </c>
      <c r="G21" s="437">
        <f t="shared" si="3"/>
        <v>2</v>
      </c>
      <c r="H21" s="438">
        <f t="shared" si="3"/>
        <v>0</v>
      </c>
      <c r="I21" s="438">
        <f t="shared" ref="I21:J21" si="5">SUM(I17:I20)</f>
        <v>0</v>
      </c>
      <c r="J21" s="438">
        <f t="shared" si="5"/>
        <v>0</v>
      </c>
      <c r="K21" s="439">
        <f t="shared" si="3"/>
        <v>2</v>
      </c>
      <c r="L21" s="145"/>
    </row>
    <row r="23" spans="1:14" ht="20.100000000000001" customHeight="1" x14ac:dyDescent="0.2">
      <c r="A23" s="34" t="s">
        <v>435</v>
      </c>
      <c r="B23" s="34"/>
      <c r="C23" s="34"/>
      <c r="D23" s="34"/>
      <c r="E23" s="34"/>
      <c r="F23" s="34"/>
    </row>
  </sheetData>
  <sheetProtection selectLockedCells="1"/>
  <mergeCells count="12">
    <mergeCell ref="L15:L16"/>
    <mergeCell ref="A14:F14"/>
    <mergeCell ref="A15:A16"/>
    <mergeCell ref="B15:F15"/>
    <mergeCell ref="G15:K15"/>
    <mergeCell ref="A13:G13"/>
    <mergeCell ref="L3:L4"/>
    <mergeCell ref="A1:H1"/>
    <mergeCell ref="A2:H2"/>
    <mergeCell ref="A3:A4"/>
    <mergeCell ref="B3:F3"/>
    <mergeCell ref="G3:K3"/>
  </mergeCells>
  <phoneticPr fontId="2" type="noConversion"/>
  <printOptions horizontalCentered="1" verticalCentered="1"/>
  <pageMargins left="0.7" right="0.7" top="0.75" bottom="0.75" header="0.3" footer="0.3"/>
  <pageSetup paperSize="9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A13" sqref="A13:F13"/>
    </sheetView>
  </sheetViews>
  <sheetFormatPr defaultRowHeight="20.100000000000001" customHeight="1" x14ac:dyDescent="0.2"/>
  <cols>
    <col min="1" max="1" width="23.28515625" style="9" customWidth="1"/>
    <col min="2" max="11" width="7.28515625" style="9" customWidth="1"/>
    <col min="12" max="12" width="22.42578125" style="9" customWidth="1"/>
    <col min="13" max="16384" width="9.140625" style="9"/>
  </cols>
  <sheetData>
    <row r="1" spans="1:12" ht="20.100000000000001" customHeight="1" x14ac:dyDescent="0.2">
      <c r="A1" s="416" t="s">
        <v>300</v>
      </c>
      <c r="B1" s="417"/>
      <c r="C1" s="417"/>
      <c r="D1" s="417"/>
      <c r="E1" s="417"/>
      <c r="F1" s="417"/>
      <c r="G1" s="411"/>
      <c r="H1" s="411"/>
      <c r="I1" s="65"/>
      <c r="J1" s="65"/>
      <c r="K1" s="54"/>
      <c r="L1" s="79" t="s">
        <v>420</v>
      </c>
    </row>
    <row r="2" spans="1:12" ht="20.100000000000001" customHeight="1" thickBot="1" x14ac:dyDescent="0.25">
      <c r="A2" s="410" t="s">
        <v>84</v>
      </c>
      <c r="B2" s="410"/>
      <c r="C2" s="410"/>
      <c r="D2" s="410"/>
      <c r="E2" s="410"/>
      <c r="F2" s="410"/>
    </row>
    <row r="3" spans="1:12" ht="20.100000000000001" customHeight="1" x14ac:dyDescent="0.2">
      <c r="A3" s="441" t="s">
        <v>392</v>
      </c>
      <c r="B3" s="375" t="s">
        <v>388</v>
      </c>
      <c r="C3" s="375"/>
      <c r="D3" s="375"/>
      <c r="E3" s="375"/>
      <c r="F3" s="375"/>
      <c r="G3" s="414" t="s">
        <v>0</v>
      </c>
      <c r="H3" s="415"/>
      <c r="I3" s="415"/>
      <c r="J3" s="415"/>
      <c r="K3" s="409"/>
      <c r="L3" s="409" t="s">
        <v>3</v>
      </c>
    </row>
    <row r="4" spans="1:12" ht="20.100000000000001" customHeight="1" thickBot="1" x14ac:dyDescent="0.25">
      <c r="A4" s="422"/>
      <c r="B4" s="335">
        <v>2013</v>
      </c>
      <c r="C4" s="336">
        <v>2014</v>
      </c>
      <c r="D4" s="336">
        <v>2015</v>
      </c>
      <c r="E4" s="336">
        <v>2016</v>
      </c>
      <c r="F4" s="337">
        <v>2017</v>
      </c>
      <c r="G4" s="338">
        <v>2013</v>
      </c>
      <c r="H4" s="336">
        <v>2014</v>
      </c>
      <c r="I4" s="336">
        <v>2015</v>
      </c>
      <c r="J4" s="336">
        <v>2016</v>
      </c>
      <c r="K4" s="339">
        <v>2017</v>
      </c>
      <c r="L4" s="419"/>
    </row>
    <row r="5" spans="1:12" s="3" customFormat="1" ht="20.100000000000001" customHeight="1" x14ac:dyDescent="0.2">
      <c r="A5" s="168" t="s">
        <v>32</v>
      </c>
      <c r="B5" s="318">
        <v>0</v>
      </c>
      <c r="C5" s="283">
        <v>0</v>
      </c>
      <c r="D5" s="283">
        <v>1.5</v>
      </c>
      <c r="E5" s="283">
        <v>0</v>
      </c>
      <c r="F5" s="325">
        <v>0</v>
      </c>
      <c r="G5" s="229">
        <v>10</v>
      </c>
      <c r="H5" s="230">
        <v>10</v>
      </c>
      <c r="I5" s="230">
        <v>10</v>
      </c>
      <c r="J5" s="230">
        <v>1</v>
      </c>
      <c r="K5" s="231">
        <v>1</v>
      </c>
      <c r="L5" s="173" t="s">
        <v>33</v>
      </c>
    </row>
    <row r="6" spans="1:12" s="3" customFormat="1" ht="20.100000000000001" customHeight="1" x14ac:dyDescent="0.2">
      <c r="A6" s="169" t="s">
        <v>34</v>
      </c>
      <c r="B6" s="166">
        <v>0</v>
      </c>
      <c r="C6" s="45">
        <v>0</v>
      </c>
      <c r="D6" s="45">
        <v>0</v>
      </c>
      <c r="E6" s="45">
        <v>0</v>
      </c>
      <c r="F6" s="326">
        <v>0</v>
      </c>
      <c r="G6" s="235">
        <v>0</v>
      </c>
      <c r="H6" s="81">
        <v>0</v>
      </c>
      <c r="I6" s="81">
        <v>0</v>
      </c>
      <c r="J6" s="81">
        <v>0</v>
      </c>
      <c r="K6" s="236">
        <v>0</v>
      </c>
      <c r="L6" s="174" t="s">
        <v>48</v>
      </c>
    </row>
    <row r="7" spans="1:12" s="3" customFormat="1" ht="20.100000000000001" customHeight="1" x14ac:dyDescent="0.2">
      <c r="A7" s="169" t="s">
        <v>35</v>
      </c>
      <c r="B7" s="166">
        <v>0</v>
      </c>
      <c r="C7" s="45">
        <v>0</v>
      </c>
      <c r="D7" s="45">
        <v>0</v>
      </c>
      <c r="E7" s="45">
        <v>0</v>
      </c>
      <c r="F7" s="326">
        <v>0</v>
      </c>
      <c r="G7" s="235">
        <v>0</v>
      </c>
      <c r="H7" s="81">
        <v>0</v>
      </c>
      <c r="I7" s="81">
        <v>0</v>
      </c>
      <c r="J7" s="81">
        <v>0</v>
      </c>
      <c r="K7" s="236">
        <v>0</v>
      </c>
      <c r="L7" s="174" t="s">
        <v>48</v>
      </c>
    </row>
    <row r="8" spans="1:12" s="3" customFormat="1" ht="20.100000000000001" customHeight="1" x14ac:dyDescent="0.2">
      <c r="A8" s="169" t="s">
        <v>36</v>
      </c>
      <c r="B8" s="166">
        <v>0</v>
      </c>
      <c r="C8" s="45">
        <v>0</v>
      </c>
      <c r="D8" s="45">
        <v>0</v>
      </c>
      <c r="E8" s="45">
        <v>0</v>
      </c>
      <c r="F8" s="326">
        <v>0</v>
      </c>
      <c r="G8" s="235">
        <v>0</v>
      </c>
      <c r="H8" s="81">
        <v>0</v>
      </c>
      <c r="I8" s="81">
        <v>0</v>
      </c>
      <c r="J8" s="81">
        <v>0</v>
      </c>
      <c r="K8" s="236">
        <v>0</v>
      </c>
      <c r="L8" s="174"/>
    </row>
    <row r="9" spans="1:12" s="3" customFormat="1" ht="20.100000000000001" customHeight="1" x14ac:dyDescent="0.2">
      <c r="A9" s="169" t="s">
        <v>37</v>
      </c>
      <c r="B9" s="166">
        <v>0</v>
      </c>
      <c r="C9" s="45">
        <v>0</v>
      </c>
      <c r="D9" s="45">
        <v>0</v>
      </c>
      <c r="E9" s="45">
        <v>0</v>
      </c>
      <c r="F9" s="326">
        <v>0</v>
      </c>
      <c r="G9" s="235">
        <v>0</v>
      </c>
      <c r="H9" s="81">
        <v>0</v>
      </c>
      <c r="I9" s="81">
        <v>0</v>
      </c>
      <c r="J9" s="81">
        <v>0</v>
      </c>
      <c r="K9" s="236">
        <v>0</v>
      </c>
      <c r="L9" s="174"/>
    </row>
    <row r="10" spans="1:12" s="3" customFormat="1" ht="20.100000000000001" customHeight="1" thickBot="1" x14ac:dyDescent="0.25">
      <c r="A10" s="170" t="s">
        <v>38</v>
      </c>
      <c r="B10" s="322">
        <v>0</v>
      </c>
      <c r="C10" s="292">
        <v>0</v>
      </c>
      <c r="D10" s="292">
        <v>0</v>
      </c>
      <c r="E10" s="292">
        <v>0</v>
      </c>
      <c r="F10" s="329">
        <v>0</v>
      </c>
      <c r="G10" s="253">
        <v>0</v>
      </c>
      <c r="H10" s="254">
        <v>0</v>
      </c>
      <c r="I10" s="254">
        <v>0</v>
      </c>
      <c r="J10" s="254">
        <v>0</v>
      </c>
      <c r="K10" s="255">
        <v>0</v>
      </c>
      <c r="L10" s="176"/>
    </row>
    <row r="11" spans="1:12" s="55" customFormat="1" ht="20.100000000000001" customHeight="1" thickBot="1" x14ac:dyDescent="0.25">
      <c r="A11" s="442" t="s">
        <v>6</v>
      </c>
      <c r="B11" s="434">
        <f t="shared" ref="B11:K11" si="0">SUM(B5:B10)</f>
        <v>0</v>
      </c>
      <c r="C11" s="435">
        <f t="shared" si="0"/>
        <v>0</v>
      </c>
      <c r="D11" s="435">
        <f t="shared" ref="D11:E11" si="1">SUM(D5:D10)</f>
        <v>1.5</v>
      </c>
      <c r="E11" s="435">
        <f t="shared" si="1"/>
        <v>0</v>
      </c>
      <c r="F11" s="436">
        <f t="shared" si="0"/>
        <v>0</v>
      </c>
      <c r="G11" s="437">
        <f t="shared" si="0"/>
        <v>10</v>
      </c>
      <c r="H11" s="438">
        <f t="shared" si="0"/>
        <v>10</v>
      </c>
      <c r="I11" s="438">
        <f t="shared" ref="I11:J11" si="2">SUM(I5:I10)</f>
        <v>10</v>
      </c>
      <c r="J11" s="438">
        <f t="shared" si="2"/>
        <v>1</v>
      </c>
      <c r="K11" s="439">
        <f t="shared" si="0"/>
        <v>1</v>
      </c>
      <c r="L11" s="221"/>
    </row>
    <row r="13" spans="1:12" ht="20.100000000000001" customHeight="1" x14ac:dyDescent="0.2">
      <c r="A13" s="34" t="s">
        <v>435</v>
      </c>
      <c r="B13" s="34"/>
      <c r="C13" s="34"/>
      <c r="D13" s="34"/>
      <c r="E13" s="34"/>
      <c r="F13" s="34"/>
    </row>
  </sheetData>
  <sheetProtection selectLockedCells="1"/>
  <mergeCells count="6">
    <mergeCell ref="A1:H1"/>
    <mergeCell ref="L3:L4"/>
    <mergeCell ref="B3:F3"/>
    <mergeCell ref="G3:K3"/>
    <mergeCell ref="A2:F2"/>
    <mergeCell ref="A3:A4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14</vt:i4>
      </vt:variant>
      <vt:variant>
        <vt:lpstr>Pomenované rozsahy</vt:lpstr>
      </vt:variant>
      <vt:variant>
        <vt:i4>8</vt:i4>
      </vt:variant>
    </vt:vector>
  </HeadingPairs>
  <TitlesOfParts>
    <vt:vector size="22" baseType="lpstr">
      <vt:lpstr>Ba 17</vt:lpstr>
      <vt:lpstr>BB 17</vt:lpstr>
      <vt:lpstr>KE 17</vt:lpstr>
      <vt:lpstr>PD 17</vt:lpstr>
      <vt:lpstr>SNV 17</vt:lpstr>
      <vt:lpstr>BA 18</vt:lpstr>
      <vt:lpstr>BB 18</vt:lpstr>
      <vt:lpstr>KE + PD 18</vt:lpstr>
      <vt:lpstr>SNV 18</vt:lpstr>
      <vt:lpstr>BA 19</vt:lpstr>
      <vt:lpstr>BB + KE + PD 19</vt:lpstr>
      <vt:lpstr>BA + BB 20 </vt:lpstr>
      <vt:lpstr>KE + PD 20</vt:lpstr>
      <vt:lpstr>Hárok1</vt:lpstr>
      <vt:lpstr>'Ba 17'!Oblasť_tlače</vt:lpstr>
      <vt:lpstr>'BB 17'!Oblasť_tlače</vt:lpstr>
      <vt:lpstr>'BB 18'!Oblasť_tlače</vt:lpstr>
      <vt:lpstr>'KE + PD 18'!Oblasť_tlače</vt:lpstr>
      <vt:lpstr>'KE 17'!Oblasť_tlače</vt:lpstr>
      <vt:lpstr>'PD 17'!Oblasť_tlače</vt:lpstr>
      <vt:lpstr>'SNV 17'!Oblasť_tlače</vt:lpstr>
      <vt:lpstr>'SNV 18'!Oblasť_tlače</vt:lpstr>
    </vt:vector>
  </TitlesOfParts>
  <Company>HBÚ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Ing. Dušan Habala</cp:lastModifiedBy>
  <cp:lastPrinted>2018-03-19T14:56:47Z</cp:lastPrinted>
  <dcterms:created xsi:type="dcterms:W3CDTF">2005-04-14T06:12:37Z</dcterms:created>
  <dcterms:modified xsi:type="dcterms:W3CDTF">2018-03-19T14:58:30Z</dcterms:modified>
</cp:coreProperties>
</file>